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defaultThemeVersion="202300"/>
  <mc:AlternateContent xmlns:mc="http://schemas.openxmlformats.org/markup-compatibility/2006">
    <mc:Choice Requires="x15">
      <x15ac:absPath xmlns:x15ac="http://schemas.microsoft.com/office/spreadsheetml/2010/11/ac" url="https://svdhv.sharepoint.com/sites/BttreKalvar/Delade dokument/General/SOFIE - checklistor/"/>
    </mc:Choice>
  </mc:AlternateContent>
  <xr:revisionPtr revIDLastSave="2371" documentId="8_{9EDBD11D-CFDE-1841-95D2-CBF837FEA792}" xr6:coauthVersionLast="47" xr6:coauthVersionMax="47" xr10:uidLastSave="{7071318B-4FB7-4917-9D02-00AF0BEF4718}"/>
  <bookViews>
    <workbookView xWindow="-23148" yWindow="-108" windowWidth="23256" windowHeight="12456" xr2:uid="{00000000-000D-0000-FFFF-FFFF00000000}"/>
  </bookViews>
  <sheets>
    <sheet name="Försättsblad" sheetId="11" r:id="rId1"/>
    <sheet name="1. Inköp &amp; Mottagning" sheetId="1" r:id="rId2"/>
    <sheet name="2. Nyckeltal" sheetId="3" r:id="rId3"/>
    <sheet name="3. Kalven" sheetId="4" r:id="rId4"/>
    <sheet name="4. Omgivning" sheetId="5" r:id="rId5"/>
    <sheet name="5. Foder" sheetId="6" r:id="rId6"/>
    <sheet name="6. Rutiner" sheetId="7" r:id="rId7"/>
    <sheet name="Kalvhälsostatus" sheetId="8" r:id="rId8"/>
    <sheet name="Kalvhälsoplan - fyll i på dator" sheetId="14" r:id="rId9"/>
    <sheet name="Kalvhälsoplan-skriv ut &amp; fyll i" sheetId="15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7" i="8" s="1"/>
  <c r="D9" i="3"/>
  <c r="C8" i="8" s="1"/>
  <c r="D11" i="4"/>
  <c r="D10" i="4"/>
  <c r="D9" i="4"/>
  <c r="D8" i="4"/>
  <c r="D7" i="4"/>
  <c r="H12" i="4"/>
  <c r="G12" i="4"/>
  <c r="F12" i="4"/>
  <c r="E12" i="4"/>
  <c r="D13" i="5"/>
  <c r="D12" i="5"/>
  <c r="D11" i="5"/>
  <c r="D10" i="5"/>
  <c r="D9" i="5"/>
  <c r="D8" i="5"/>
  <c r="D7" i="5"/>
  <c r="H14" i="5"/>
  <c r="G14" i="5"/>
  <c r="F14" i="5"/>
  <c r="E14" i="5"/>
  <c r="D10" i="6"/>
  <c r="C11" i="8" s="1"/>
  <c r="D12" i="7"/>
  <c r="C12" i="8" s="1"/>
  <c r="A11" i="15"/>
  <c r="A10" i="15"/>
  <c r="A9" i="15"/>
  <c r="A8" i="15"/>
  <c r="A7" i="15"/>
  <c r="A6" i="15"/>
  <c r="A2" i="15"/>
  <c r="A11" i="14"/>
  <c r="A10" i="14"/>
  <c r="A9" i="14"/>
  <c r="A8" i="14"/>
  <c r="A7" i="14"/>
  <c r="A6" i="14"/>
  <c r="A2" i="14"/>
  <c r="B2" i="8"/>
  <c r="A2" i="7"/>
  <c r="A2" i="6"/>
  <c r="A2" i="5"/>
  <c r="A2" i="4"/>
  <c r="A2" i="3"/>
  <c r="A2" i="1"/>
  <c r="B12" i="8"/>
  <c r="B10" i="8"/>
  <c r="B11" i="8"/>
  <c r="B9" i="8"/>
  <c r="B8" i="8"/>
  <c r="B7" i="8"/>
  <c r="D12" i="4" l="1"/>
  <c r="C9" i="8" s="1"/>
  <c r="E9" i="8" s="1"/>
  <c r="D14" i="5"/>
  <c r="C10" i="8" s="1"/>
  <c r="E10" i="8" s="1"/>
  <c r="E12" i="8"/>
  <c r="E11" i="8"/>
  <c r="E7" i="8"/>
  <c r="E8" i="8"/>
</calcChain>
</file>

<file path=xl/sharedStrings.xml><?xml version="1.0" encoding="utf-8"?>
<sst xmlns="http://schemas.openxmlformats.org/spreadsheetml/2006/main" count="206" uniqueCount="156">
  <si>
    <t xml:space="preserve">Fokusområde </t>
  </si>
  <si>
    <t>Poäng</t>
  </si>
  <si>
    <t>Allmäntillstånd (blick, öron, nos/ögon, avföring)</t>
  </si>
  <si>
    <t xml:space="preserve">Päls                                               </t>
  </si>
  <si>
    <t xml:space="preserve">Gruppering </t>
  </si>
  <si>
    <t>Hälsoövervakning</t>
  </si>
  <si>
    <t>&gt; 90 % luftfuktighet vid mätning, kondens under tak, vattenläckage till bäddar, dålig avrinning, mycket vattenhantering i stallet</t>
  </si>
  <si>
    <t>Fukt</t>
  </si>
  <si>
    <t xml:space="preserve">Luft </t>
  </si>
  <si>
    <t>&lt; 75 % luftfuktighet vid mätning, ingen kondens under tak, vattenkoppar ej vid bädd, torra bäddar, avrinning finns, vattenhantering utanför stallet</t>
  </si>
  <si>
    <t>&gt; 200 lux 16 timmar per dygn</t>
  </si>
  <si>
    <t xml:space="preserve">&lt; 50 lux under dagtid </t>
  </si>
  <si>
    <t>Ljus</t>
  </si>
  <si>
    <t>&gt; 0,5 m/s = märkbart drag</t>
  </si>
  <si>
    <t>&lt; 0,2 m/s = dragfritt</t>
  </si>
  <si>
    <t>Dragfritt</t>
  </si>
  <si>
    <t>Temperatur</t>
  </si>
  <si>
    <t>Vattentillgång</t>
  </si>
  <si>
    <t>Vattenhygien</t>
  </si>
  <si>
    <t>Vattenkoppar/kar rengörs dagligen, ingen biofilm, ingen smuts</t>
  </si>
  <si>
    <t>Vattenkoppar/kar är mycket skitiga och har en glatt biofilm</t>
  </si>
  <si>
    <t>Ingen uppföljning alls</t>
  </si>
  <si>
    <t>Ingen hälsoövervakning</t>
  </si>
  <si>
    <t>Sjukvårdsrutiner</t>
  </si>
  <si>
    <t>Inga sjukvårdsrutiner finns</t>
  </si>
  <si>
    <t>Skriftliga instruktioner finns om hur man ska hantera en kalv som blir sjuk</t>
  </si>
  <si>
    <t xml:space="preserve">Min poäng = 0 poäng </t>
  </si>
  <si>
    <t>Max poäng = 10 poäng</t>
  </si>
  <si>
    <t>Fyll i besättningens poäng i de grå rutorna</t>
  </si>
  <si>
    <t>SUMMA</t>
  </si>
  <si>
    <t>2. Nyckeltal</t>
  </si>
  <si>
    <t>3. Kalven</t>
  </si>
  <si>
    <t>Medel poäng</t>
  </si>
  <si>
    <t xml:space="preserve">Kroppshållning &amp; utfyllnad                                       </t>
  </si>
  <si>
    <t>4. Omgivning</t>
  </si>
  <si>
    <t>stall 1</t>
  </si>
  <si>
    <t>stall 2</t>
  </si>
  <si>
    <t>stall 3</t>
  </si>
  <si>
    <t>stall 4</t>
  </si>
  <si>
    <t>Fyll i stallens namn &amp; besättningens poäng i resp stall i de grå rutorna</t>
  </si>
  <si>
    <t>5. Foder</t>
  </si>
  <si>
    <t>6. Rutiner</t>
  </si>
  <si>
    <t>Föregående år</t>
  </si>
  <si>
    <t>Mål</t>
  </si>
  <si>
    <t>Nuläge</t>
  </si>
  <si>
    <t>Maxpoäng</t>
  </si>
  <si>
    <t>Kategori</t>
  </si>
  <si>
    <t>Kalvhälsoplan</t>
  </si>
  <si>
    <t>Kalvhälsostatus</t>
  </si>
  <si>
    <t>Övrigt</t>
  </si>
  <si>
    <t>Fyll i besättningens poäng från föregående år samt mål i de grå rutorna</t>
  </si>
  <si>
    <t>Kommentarer</t>
  </si>
  <si>
    <t>Den här checklistan är framtagen för att hjälpa lantbrukare och rådgivare i arbetet med att uppnå bättre kalvar.  </t>
  </si>
  <si>
    <t>Bättre kalvar</t>
  </si>
  <si>
    <t xml:space="preserve"> – Checklista, Kalvhälsostatus &amp; Kalvhälsoplan</t>
  </si>
  <si>
    <r>
      <t xml:space="preserve">Gå igenom </t>
    </r>
    <r>
      <rPr>
        <b/>
        <sz val="11"/>
        <color theme="1"/>
        <rFont val="Quicksand"/>
      </rPr>
      <t>Cheklistan</t>
    </r>
    <r>
      <rPr>
        <sz val="11"/>
        <color theme="1"/>
        <rFont val="Quicksand"/>
      </rPr>
      <t xml:space="preserve"> på de olika flikarna 1-6 och fyll i poäng för varje område. Varje fokusområde kan poängsättas 0-10 där 10 poäng betyder att allt fungerar exellent och 0 poäng betyder att en insats behövs. Exempel på vad som kan vara 10 respektive 0 poäng finns som vägledning på resp. flik. </t>
    </r>
  </si>
  <si>
    <r>
      <t xml:space="preserve">Vill du inte fylla i Checklistan på datorn/paddan så går det lika bra att skriva ut hela filen. Klicka då på </t>
    </r>
    <r>
      <rPr>
        <b/>
        <sz val="11"/>
        <color theme="1"/>
        <rFont val="Quicksand"/>
      </rPr>
      <t>Arkiv</t>
    </r>
    <r>
      <rPr>
        <sz val="11"/>
        <color theme="1"/>
        <rFont val="Quicksand"/>
      </rPr>
      <t xml:space="preserve"> och välj sedan </t>
    </r>
    <r>
      <rPr>
        <b/>
        <sz val="11"/>
        <color theme="1"/>
        <rFont val="Quicksand"/>
      </rPr>
      <t>Skriv ut</t>
    </r>
    <r>
      <rPr>
        <sz val="11"/>
        <color theme="1"/>
        <rFont val="Quicksand"/>
      </rPr>
      <t xml:space="preserve">. I rutan som öppnas väljer du </t>
    </r>
    <r>
      <rPr>
        <b/>
        <sz val="11"/>
        <color theme="1"/>
        <rFont val="Quicksand"/>
      </rPr>
      <t>Skriv ut hela arbetsboken</t>
    </r>
    <r>
      <rPr>
        <sz val="11"/>
        <color theme="1"/>
        <rFont val="Quicksand"/>
      </rPr>
      <t xml:space="preserve"> under Inställningar.</t>
    </r>
  </si>
  <si>
    <t>Gårdens namn &amp; SE-nr:</t>
  </si>
  <si>
    <t xml:space="preserve">Kategori </t>
  </si>
  <si>
    <t>Åtgärd</t>
  </si>
  <si>
    <t>Funktion</t>
  </si>
  <si>
    <t>Hur ska det genomföras?</t>
  </si>
  <si>
    <t>Slutdatum</t>
  </si>
  <si>
    <t xml:space="preserve">Ansvarig </t>
  </si>
  <si>
    <t>Kommentar</t>
  </si>
  <si>
    <t xml:space="preserve">Åtgärdat  </t>
  </si>
  <si>
    <t>Utvärdering</t>
  </si>
  <si>
    <t>Åtgärdat</t>
  </si>
  <si>
    <t>Ansvarig</t>
  </si>
  <si>
    <t>Fyll i gårdens namn &amp; SE-nr. i den grå rutan nedan.</t>
  </si>
  <si>
    <t>SE 11111 Ulla Stinas Gård</t>
  </si>
  <si>
    <t>Kontaktyta mellan mottagninsgrupp och övriga besättning</t>
  </si>
  <si>
    <t>Nya djur blandas med besättningens befintliga djur direkt</t>
  </si>
  <si>
    <t xml:space="preserve">Nyaanlända kalvar hålls i avskiljt stall från övriga besättning i minst 4 veckor </t>
  </si>
  <si>
    <t>Gruppstorlek i mottagningsstall</t>
  </si>
  <si>
    <t xml:space="preserve">&gt; 100 kalvar per grupp </t>
  </si>
  <si>
    <t>&lt; 15 kalvar per grupp</t>
  </si>
  <si>
    <t>Kalvar från blandade besättningar och varierande storlek på kalvarna</t>
  </si>
  <si>
    <t>Enbart kalvar från en besättning i samma storlek i samma grupp, kalven har samma sällskap som innan flytt</t>
  </si>
  <si>
    <t xml:space="preserve">Antal leverantörsbesättningar </t>
  </si>
  <si>
    <t>Över 10 besättningar</t>
  </si>
  <si>
    <t xml:space="preserve">Upp till 3 besättningar via mellangårdsavtal </t>
  </si>
  <si>
    <t xml:space="preserve">Smittstatus på säljande besättning </t>
  </si>
  <si>
    <t>Ingen kännedom om besättningsstatus</t>
  </si>
  <si>
    <t xml:space="preserve">God kännedom av alla leverantörers hälsostatus </t>
  </si>
  <si>
    <t>Kännedom om kalven innan flytt</t>
  </si>
  <si>
    <t>Ingen kännedom om kalvens historik</t>
  </si>
  <si>
    <t>Kännedom om parasitläge inför installning, kopia på behandlingsjournal, kännedom om foder innan flytt</t>
  </si>
  <si>
    <t>Transport av sjuka kalvar</t>
  </si>
  <si>
    <t>Alla kalvar i rätt ålder hämtas oavsett hälsostatus</t>
  </si>
  <si>
    <t xml:space="preserve">Kalvar med sjukdomstecken lämnas kvar i besättningen (hälsodeklaration), vid pågående sjukdomsutbrott hämtas inte kalvar </t>
  </si>
  <si>
    <t>Hygienrutiner vid hämtning</t>
  </si>
  <si>
    <t>Inga hygienrutiner finns vid hämtning</t>
  </si>
  <si>
    <t xml:space="preserve">Transporten är tvättad och desinficerad mellan hämtningar </t>
  </si>
  <si>
    <t xml:space="preserve">Avvänjning innan transport </t>
  </si>
  <si>
    <t>Abrupt avvänjning i samband med transport</t>
  </si>
  <si>
    <t>Alla kalvar är väl avvanda (2 veckor innan transport) innan transport</t>
  </si>
  <si>
    <t>Inköpsvikt</t>
  </si>
  <si>
    <t xml:space="preserve">&gt; 60 % väger under 250 kg </t>
  </si>
  <si>
    <t>&gt; 90 % väger över 250 kg</t>
  </si>
  <si>
    <t>Transporttid</t>
  </si>
  <si>
    <t>&gt; 4 timmar</t>
  </si>
  <si>
    <t>&lt; 1 timma</t>
  </si>
  <si>
    <t xml:space="preserve">&gt; 2 % döda kalvar 100-300 kg </t>
  </si>
  <si>
    <t xml:space="preserve">0 % döda kalvar 100-300 kg </t>
  </si>
  <si>
    <t xml:space="preserve">&gt; 4 % </t>
  </si>
  <si>
    <t xml:space="preserve">0 % av kalvarna behandlas med antibiotika </t>
  </si>
  <si>
    <t>&lt; 600 g/dag i levandevikstillväxt (&lt; 600 g/d i slaktkroppstillväxt)</t>
  </si>
  <si>
    <t>Mer än 1 200 g/dag i levandeviktstillväxt (beroende på målsättning och utfodringsstrategi) (&gt; 600 g/d i slaktkroppstillväxt)</t>
  </si>
  <si>
    <t>Dödlighet 100-300 kg, %</t>
  </si>
  <si>
    <t>Tillväxt (levandevikt), g/dag</t>
  </si>
  <si>
    <t>Total antibiotikabehandling, %</t>
  </si>
  <si>
    <t xml:space="preserve">Andning </t>
  </si>
  <si>
    <t xml:space="preserve">&gt; 10 % har ansträngd andning, hostar och har nosflöde </t>
  </si>
  <si>
    <t xml:space="preserve">Inga kalvar i gruppen har en påverkad andning </t>
  </si>
  <si>
    <t>Intryck rumpa</t>
  </si>
  <si>
    <t>&gt; 20 % av kalvarna har kladdiga rumpor</t>
  </si>
  <si>
    <t>Inga kalvar har tecken på diarré och är väl behårade i rumpan</t>
  </si>
  <si>
    <t>&gt; 10 % av kalvarna har matt blick, sänkta öron, kladdiga ögon eller nosflöde</t>
  </si>
  <si>
    <t>Alla kalvar har pigg blick, öron upp, ren runt ögon &amp; mule</t>
  </si>
  <si>
    <t>&gt; 5 % av kalvarna har knotiga höfter, tydliga revben &amp; tvärutskott samt insjunken våm</t>
  </si>
  <si>
    <t>Alla kalvar är runda &amp; fina</t>
  </si>
  <si>
    <t>&gt; 20 % av kalvarna har ruggig, smutsig päls med eller utan löss</t>
  </si>
  <si>
    <t>Alla kalvar är glansiga, fria från smuts, jämn hårrem uttan löss</t>
  </si>
  <si>
    <t xml:space="preserve">Utrymme </t>
  </si>
  <si>
    <t>Bädd/underlag/spalt</t>
  </si>
  <si>
    <t>&lt; 2,6 kvm per kalv, trånga och dåligt anpassade mått på liggbås</t>
  </si>
  <si>
    <t>Mer än 4 kvm per kalv eller ett liggbås per kalv med biologiskt optimala mått</t>
  </si>
  <si>
    <t xml:space="preserve">Lite luft (6 kubikmeter per kalv) Instänkt, illaluktande, dammig luft, mycket spindelväv som inte rör sig </t>
  </si>
  <si>
    <t>Mycket frisk luft (12 kubikmeter per kalv) utan drag, luftutbyte mer än 4 gånger per timme</t>
  </si>
  <si>
    <t> Smutsig &amp; blöt bädd, endast betong i liggbås, betongspalt</t>
  </si>
  <si>
    <t xml:space="preserve">&gt; 25° C eller under direkt solljus utan skugga </t>
  </si>
  <si>
    <t>Skugga i stallet och fläktar</t>
  </si>
  <si>
    <t>Ren, torr bädd eller mjuk liggbåsmatta/välskött gummispalt</t>
  </si>
  <si>
    <t>Inget vatten finns till småkalvar, snålt till de stora.</t>
  </si>
  <si>
    <t> Fri tillgång till friskt vatten som är enkelt att nå för kalven. Bra flöde på vattnet om vattenkopp (10L/min)</t>
  </si>
  <si>
    <t>Foderstat</t>
  </si>
  <si>
    <t xml:space="preserve">Ingen beräknad foderstat, bitvis dåligt foder </t>
  </si>
  <si>
    <t xml:space="preserve">Analyserat grovfoder, uträknad foderstat som innehåller mineraler, eventuellt kraftfoder/spannmål utfodras jämnt fördelat över grovfodret </t>
  </si>
  <si>
    <t xml:space="preserve">Ätplatser </t>
  </si>
  <si>
    <t xml:space="preserve">Mer än 3 kalvar per ätplats </t>
  </si>
  <si>
    <t>1 ätplats med foder tillgängligt per djur</t>
  </si>
  <si>
    <t xml:space="preserve">Uppföljning av kalven första dygnen efter ankomst </t>
  </si>
  <si>
    <t xml:space="preserve">Alla kalvar kontrolleras att de kommer igång, är pigga och äter första dygnet efter ankomst </t>
  </si>
  <si>
    <t>Rutiner för klippning av djur</t>
  </si>
  <si>
    <t>Inga djur klipps och inga rutiner finns</t>
  </si>
  <si>
    <t>Rutiner för klippning efterföljs så att samtliga individer med behov klipps</t>
  </si>
  <si>
    <t xml:space="preserve">Alla kalvar kontrolleras morgon och kväll att de mår bra, alternativt fungerande sensorsysmet </t>
  </si>
  <si>
    <t>Sjukbox och hanteringsanläggning</t>
  </si>
  <si>
    <t>Ingen sjukbox finns alternativt inte används</t>
  </si>
  <si>
    <t>Sjukbox finns och används väl. Fixeringsmöjlighet finns för behandling och undersökning</t>
  </si>
  <si>
    <t>Vaccinationsstrategi</t>
  </si>
  <si>
    <t>Ingen strategi finns</t>
  </si>
  <si>
    <t>Rutin och kunskap om vaccination och smittor finns och appliceras vid behov</t>
  </si>
  <si>
    <t>1. Inköp &amp; Mottagning</t>
  </si>
  <si>
    <r>
      <t xml:space="preserve">Hela checklistan sammanställs på den flik som heter </t>
    </r>
    <r>
      <rPr>
        <b/>
        <sz val="11"/>
        <color theme="1"/>
        <rFont val="Quicksand"/>
      </rPr>
      <t>Kalvhälsostatus</t>
    </r>
    <r>
      <rPr>
        <sz val="11"/>
        <color theme="1"/>
        <rFont val="Quicksand"/>
      </rPr>
      <t xml:space="preserve">. Där det tydligt framgår inom vilket/vilka områden som en instas gör störst nytta. Planerade åtgärder sammanställs och följs upp på den flik som heter </t>
    </r>
    <r>
      <rPr>
        <b/>
        <sz val="11"/>
        <color theme="1"/>
        <rFont val="Quicksand"/>
      </rPr>
      <t>Kalvhälsoplan</t>
    </r>
    <r>
      <rPr>
        <sz val="11"/>
        <color theme="1"/>
        <rFont val="Quicksand"/>
      </rPr>
      <t xml:space="preserve">. OBS! Här finns en flik för att fylla i på datorn/paddan och en flik för att skriva ut och fylla i på papper. Använd den variant du tycker passar bäst.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</si>
</sst>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Quicksand"/>
    </font>
    <font>
      <sz val="11"/>
      <color theme="1"/>
      <name val="Quicksand"/>
    </font>
    <font>
      <sz val="10"/>
      <color theme="1"/>
      <name val="Quicksand"/>
    </font>
    <font>
      <sz val="9"/>
      <color theme="1"/>
      <name val="Quicksand"/>
    </font>
    <font>
      <b/>
      <sz val="12"/>
      <color theme="1"/>
      <name val="Quicksand"/>
    </font>
    <font>
      <b/>
      <sz val="10"/>
      <color theme="1"/>
      <name val="Quicksand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6"/>
      <color theme="1"/>
      <name val="Quicksand"/>
    </font>
    <font>
      <sz val="16"/>
      <color theme="1"/>
      <name val="Quicksand"/>
    </font>
    <font>
      <b/>
      <sz val="24"/>
      <color theme="1"/>
      <name val="Quicksand"/>
    </font>
    <font>
      <b/>
      <sz val="20"/>
      <color theme="1"/>
      <name val="Quicksand"/>
    </font>
    <font>
      <b/>
      <sz val="11"/>
      <color theme="1"/>
      <name val="Calibri"/>
      <family val="2"/>
    </font>
    <font>
      <b/>
      <sz val="11"/>
      <name val="Quicksand"/>
    </font>
  </fonts>
  <fills count="4">
    <fill>
      <patternFill patternType="none"/>
    </fill>
    <fill>
      <patternFill patternType="gray125"/>
    </fill>
    <fill>
      <patternFill patternType="solid">
        <fgColor rgb="FF648C14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/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/>
      <right style="medium">
        <color rgb="FFA5A5A5"/>
      </right>
      <top style="medium">
        <color rgb="FFA5A5A5"/>
      </top>
      <bottom/>
      <diagonal/>
    </border>
    <border>
      <left style="thin">
        <color rgb="FF505050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/>
    <xf numFmtId="0" fontId="0" fillId="3" borderId="0" xfId="0" applyFill="1"/>
    <xf numFmtId="0" fontId="5" fillId="3" borderId="1" xfId="0" applyFont="1" applyFill="1" applyBorder="1"/>
    <xf numFmtId="0" fontId="3" fillId="0" borderId="0" xfId="0" applyFont="1"/>
    <xf numFmtId="0" fontId="7" fillId="0" borderId="0" xfId="0" applyFont="1"/>
    <xf numFmtId="0" fontId="3" fillId="2" borderId="7" xfId="0" applyFont="1" applyFill="1" applyBorder="1"/>
    <xf numFmtId="0" fontId="8" fillId="2" borderId="0" xfId="0" applyFont="1" applyFill="1" applyAlignment="1">
      <alignment vertical="center"/>
    </xf>
    <xf numFmtId="0" fontId="9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0" fontId="10" fillId="3" borderId="4" xfId="0" applyFont="1" applyFill="1" applyBorder="1"/>
    <xf numFmtId="0" fontId="10" fillId="3" borderId="2" xfId="0" applyFont="1" applyFill="1" applyBorder="1"/>
    <xf numFmtId="0" fontId="2" fillId="0" borderId="0" xfId="0" applyFont="1"/>
    <xf numFmtId="0" fontId="5" fillId="3" borderId="8" xfId="0" applyFont="1" applyFill="1" applyBorder="1"/>
    <xf numFmtId="0" fontId="0" fillId="3" borderId="8" xfId="0" applyFill="1" applyBorder="1"/>
    <xf numFmtId="0" fontId="0" fillId="3" borderId="11" xfId="0" applyFill="1" applyBorder="1"/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 wrapText="1"/>
    </xf>
    <xf numFmtId="0" fontId="10" fillId="3" borderId="0" xfId="0" applyFont="1" applyFill="1"/>
    <xf numFmtId="0" fontId="2" fillId="0" borderId="1" xfId="0" applyFont="1" applyBorder="1"/>
    <xf numFmtId="0" fontId="9" fillId="0" borderId="11" xfId="0" applyFont="1" applyBorder="1"/>
    <xf numFmtId="0" fontId="9" fillId="0" borderId="1" xfId="0" applyFont="1" applyBorder="1" applyAlignment="1">
      <alignment horizontal="right" wrapText="1"/>
    </xf>
    <xf numFmtId="0" fontId="9" fillId="0" borderId="6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12" fillId="0" borderId="0" xfId="0" applyFont="1"/>
    <xf numFmtId="0" fontId="13" fillId="0" borderId="0" xfId="0" applyFont="1"/>
    <xf numFmtId="0" fontId="0" fillId="0" borderId="1" xfId="0" applyBorder="1" applyAlignment="1">
      <alignment horizontal="right"/>
    </xf>
    <xf numFmtId="0" fontId="0" fillId="0" borderId="1" xfId="0" applyBorder="1"/>
    <xf numFmtId="9" fontId="0" fillId="0" borderId="1" xfId="1" applyFont="1" applyBorder="1"/>
    <xf numFmtId="9" fontId="0" fillId="3" borderId="1" xfId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9" fontId="1" fillId="3" borderId="1" xfId="1" applyFont="1" applyFill="1" applyBorder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15" fillId="0" borderId="0" xfId="0" applyFont="1"/>
    <xf numFmtId="0" fontId="17" fillId="2" borderId="16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2" borderId="17" xfId="0" applyFont="1" applyFill="1" applyBorder="1" applyAlignment="1">
      <alignment vertical="center" wrapText="1"/>
    </xf>
    <xf numFmtId="0" fontId="17" fillId="2" borderId="17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17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0" fillId="0" borderId="2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7" fillId="0" borderId="1" xfId="0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648C14"/>
      <color rgb="FFFFCC10"/>
      <color rgb="FFCF2C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Mottagning'!$A$6:$A$16</c:f>
              <c:strCache>
                <c:ptCount val="11"/>
                <c:pt idx="0">
                  <c:v>Kontaktyta mellan mottagninsgrupp och övriga besättning</c:v>
                </c:pt>
                <c:pt idx="1">
                  <c:v>Gruppstorlek i mottagningsstall</c:v>
                </c:pt>
                <c:pt idx="2">
                  <c:v>Gruppering </c:v>
                </c:pt>
                <c:pt idx="3">
                  <c:v>Antal leverantörsbesättningar </c:v>
                </c:pt>
                <c:pt idx="4">
                  <c:v>Smittstatus på säljande besättning </c:v>
                </c:pt>
                <c:pt idx="5">
                  <c:v>Kännedom om kalven innan flytt</c:v>
                </c:pt>
                <c:pt idx="6">
                  <c:v>Transport av sjuka kalvar</c:v>
                </c:pt>
                <c:pt idx="7">
                  <c:v>Hygienrutiner vid hämtning</c:v>
                </c:pt>
                <c:pt idx="8">
                  <c:v>Avvänjning innan transport </c:v>
                </c:pt>
                <c:pt idx="9">
                  <c:v>Inköpsvikt</c:v>
                </c:pt>
                <c:pt idx="10">
                  <c:v>Transporttid</c:v>
                </c:pt>
              </c:strCache>
            </c:strRef>
          </c:cat>
          <c:val>
            <c:numRef>
              <c:f>'1. Inköp &amp; Mottagning'!$D$6:$D$16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7-45B5-A26C-86C6F6E73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4076063"/>
        <c:axId val="243431087"/>
      </c:radarChart>
      <c:catAx>
        <c:axId val="208407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1087"/>
        <c:crosses val="autoZero"/>
        <c:auto val="1"/>
        <c:lblAlgn val="ctr"/>
        <c:lblOffset val="100"/>
        <c:noMultiLvlLbl val="0"/>
      </c:catAx>
      <c:valAx>
        <c:axId val="2434310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8407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3. Kalven</a:t>
            </a:r>
          </a:p>
        </c:rich>
      </c:tx>
      <c:layout>
        <c:manualLayout>
          <c:xMode val="edge"/>
          <c:yMode val="edge"/>
          <c:x val="1.275818713450293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A12-B586-30C86CE45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755504"/>
        <c:axId val="2091757424"/>
      </c:radarChart>
      <c:catAx>
        <c:axId val="20917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7424"/>
        <c:crosses val="autoZero"/>
        <c:auto val="1"/>
        <c:lblAlgn val="ctr"/>
        <c:lblOffset val="100"/>
        <c:noMultiLvlLbl val="0"/>
      </c:catAx>
      <c:valAx>
        <c:axId val="2091757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175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4. Omgivning</a:t>
            </a:r>
          </a:p>
        </c:rich>
      </c:tx>
      <c:layout>
        <c:manualLayout>
          <c:xMode val="edge"/>
          <c:yMode val="edge"/>
          <c:x val="3.1102631578947364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Omgivning'!$A$7:$A$13</c:f>
              <c:strCache>
                <c:ptCount val="7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Dragfritt</c:v>
                </c:pt>
                <c:pt idx="5">
                  <c:v>Bädd/underlag/spalt</c:v>
                </c:pt>
                <c:pt idx="6">
                  <c:v>Temperatur</c:v>
                </c:pt>
              </c:strCache>
            </c:strRef>
          </c:cat>
          <c:val>
            <c:numRef>
              <c:f>'4. Omgivning'!$D$7:$D$13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B-49A4-AE02-6B7BE69A1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9764624"/>
        <c:axId val="2099766064"/>
      </c:radarChart>
      <c:catAx>
        <c:axId val="209976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6064"/>
        <c:crosses val="autoZero"/>
        <c:auto val="1"/>
        <c:lblAlgn val="ctr"/>
        <c:lblOffset val="100"/>
        <c:noMultiLvlLbl val="0"/>
      </c:catAx>
      <c:valAx>
        <c:axId val="209976606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9976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5. Foder</a:t>
            </a:r>
          </a:p>
        </c:rich>
      </c:tx>
      <c:layout>
        <c:manualLayout>
          <c:xMode val="edge"/>
          <c:yMode val="edge"/>
          <c:x val="5.5676315789473685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Foder'!$A$6:$A$9</c:f>
              <c:strCache>
                <c:ptCount val="4"/>
                <c:pt idx="0">
                  <c:v>Vattentillgång</c:v>
                </c:pt>
                <c:pt idx="1">
                  <c:v>Vattenhygien</c:v>
                </c:pt>
                <c:pt idx="2">
                  <c:v>Foderstat</c:v>
                </c:pt>
                <c:pt idx="3">
                  <c:v>Ätplatser </c:v>
                </c:pt>
              </c:strCache>
            </c:strRef>
          </c:cat>
          <c:val>
            <c:numRef>
              <c:f>'5. Foder'!$D$6:$D$9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4-4A0D-BAF0-B089A29D7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7344"/>
        <c:axId val="2076707824"/>
      </c:radarChart>
      <c:catAx>
        <c:axId val="207670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824"/>
        <c:crosses val="autoZero"/>
        <c:auto val="1"/>
        <c:lblAlgn val="ctr"/>
        <c:lblOffset val="100"/>
        <c:noMultiLvlLbl val="0"/>
      </c:catAx>
      <c:valAx>
        <c:axId val="20767078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7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6. Rutiner</a:t>
            </a:r>
          </a:p>
        </c:rich>
      </c:tx>
      <c:layout>
        <c:manualLayout>
          <c:xMode val="edge"/>
          <c:yMode val="edge"/>
          <c:x val="2.8772222222222209E-2"/>
          <c:y val="5.66964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Rutiner'!$A$6:$A$11</c:f>
              <c:strCache>
                <c:ptCount val="6"/>
                <c:pt idx="0">
                  <c:v>Uppföljning av kalven första dygnen efter ankomst </c:v>
                </c:pt>
                <c:pt idx="1">
                  <c:v>Rutiner för klippning av djur</c:v>
                </c:pt>
                <c:pt idx="2">
                  <c:v>Hälsoövervakning</c:v>
                </c:pt>
                <c:pt idx="3">
                  <c:v>Sjukvårdsrutiner</c:v>
                </c:pt>
                <c:pt idx="4">
                  <c:v>Sjukbox och hanteringsanläggning</c:v>
                </c:pt>
                <c:pt idx="5">
                  <c:v>Vaccinationsstrategi</c:v>
                </c:pt>
              </c:strCache>
            </c:strRef>
          </c:cat>
          <c:val>
            <c:numRef>
              <c:f>'6. Rutiner'!$D$6:$D$11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7-476D-B51A-98CC2ACEF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6705904"/>
        <c:axId val="2076705424"/>
      </c:radarChart>
      <c:catAx>
        <c:axId val="207670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424"/>
        <c:crosses val="autoZero"/>
        <c:auto val="1"/>
        <c:lblAlgn val="ctr"/>
        <c:lblOffset val="100"/>
        <c:noMultiLvlLbl val="0"/>
      </c:catAx>
      <c:valAx>
        <c:axId val="2076705424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7670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Nyckeltal'!$A$6:$A$8</c:f>
              <c:strCache>
                <c:ptCount val="3"/>
                <c:pt idx="0">
                  <c:v>Dödlighet 100-300 kg, %</c:v>
                </c:pt>
                <c:pt idx="1">
                  <c:v>Tillväxt (levandevikt), g/dag</c:v>
                </c:pt>
                <c:pt idx="2">
                  <c:v>Total antibiotikabehandling, %</c:v>
                </c:pt>
              </c:strCache>
            </c:strRef>
          </c:cat>
          <c:val>
            <c:numRef>
              <c:f>'2. Nyckeltal'!$D$6:$D$8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7F5-A1AC-2CBE2AE41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7294063"/>
        <c:axId val="2057295023"/>
      </c:radarChart>
      <c:catAx>
        <c:axId val="205729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5023"/>
        <c:crosses val="autoZero"/>
        <c:auto val="1"/>
        <c:lblAlgn val="ctr"/>
        <c:lblOffset val="100"/>
        <c:noMultiLvlLbl val="0"/>
      </c:catAx>
      <c:valAx>
        <c:axId val="2057295023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057294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'3. Kalven'!$A$7:$A$11</c:f>
              <c:strCache>
                <c:ptCount val="5"/>
                <c:pt idx="0">
                  <c:v>Allmäntillstånd (blick, öron, nos/ögon, avföring)</c:v>
                </c:pt>
                <c:pt idx="1">
                  <c:v>Kroppshållning &amp; utfyllnad                                       </c:v>
                </c:pt>
                <c:pt idx="2">
                  <c:v>Päls                                               </c:v>
                </c:pt>
                <c:pt idx="3">
                  <c:v>Andning </c:v>
                </c:pt>
                <c:pt idx="4">
                  <c:v>Intryck rumpa</c:v>
                </c:pt>
              </c:strCache>
            </c:strRef>
          </c:cat>
          <c:val>
            <c:numRef>
              <c:f>'3. Kalven'!$D$7:$D$11</c:f>
              <c:numCache>
                <c:formatCode>General</c:formatCode>
                <c:ptCount val="5"/>
                <c:pt idx="0">
                  <c:v>5.5</c:v>
                </c:pt>
                <c:pt idx="1">
                  <c:v>3.5</c:v>
                </c:pt>
                <c:pt idx="2">
                  <c:v>4.5</c:v>
                </c:pt>
                <c:pt idx="3">
                  <c:v>3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5-41A9-9B5E-8D764F59E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93007"/>
        <c:axId val="139396847"/>
      </c:radarChart>
      <c:catAx>
        <c:axId val="13939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6847"/>
        <c:crosses val="autoZero"/>
        <c:auto val="1"/>
        <c:lblAlgn val="ctr"/>
        <c:lblOffset val="100"/>
        <c:noMultiLvlLbl val="0"/>
      </c:catAx>
      <c:valAx>
        <c:axId val="13939684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9393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'4. Omgivning'!$A$7:$A$13</c:f>
              <c:strCache>
                <c:ptCount val="7"/>
                <c:pt idx="0">
                  <c:v>Utrymme </c:v>
                </c:pt>
                <c:pt idx="1">
                  <c:v>Fukt</c:v>
                </c:pt>
                <c:pt idx="2">
                  <c:v>Luft </c:v>
                </c:pt>
                <c:pt idx="3">
                  <c:v>Ljus</c:v>
                </c:pt>
                <c:pt idx="4">
                  <c:v>Dragfritt</c:v>
                </c:pt>
                <c:pt idx="5">
                  <c:v>Bädd/underlag/spalt</c:v>
                </c:pt>
                <c:pt idx="6">
                  <c:v>Temperatur</c:v>
                </c:pt>
              </c:strCache>
            </c:strRef>
          </c:cat>
          <c:val>
            <c:numRef>
              <c:f>'4. Omgivning'!$D$7:$D$13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99-4AE5-B013-3E9713E0D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0199407"/>
        <c:axId val="1670199887"/>
      </c:radarChart>
      <c:catAx>
        <c:axId val="1670199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887"/>
        <c:crosses val="autoZero"/>
        <c:auto val="1"/>
        <c:lblAlgn val="ctr"/>
        <c:lblOffset val="100"/>
        <c:noMultiLvlLbl val="0"/>
      </c:catAx>
      <c:valAx>
        <c:axId val="167019988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70199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'5. Foder'!$A$6:$A$9</c:f>
              <c:strCache>
                <c:ptCount val="4"/>
                <c:pt idx="0">
                  <c:v>Vattentillgång</c:v>
                </c:pt>
                <c:pt idx="1">
                  <c:v>Vattenhygien</c:v>
                </c:pt>
                <c:pt idx="2">
                  <c:v>Foderstat</c:v>
                </c:pt>
                <c:pt idx="3">
                  <c:v>Ätplatser </c:v>
                </c:pt>
              </c:strCache>
            </c:strRef>
          </c:cat>
          <c:val>
            <c:numRef>
              <c:f>'5. Foder'!$D$6:$D$9</c:f>
              <c:numCache>
                <c:formatCode>General</c:formatCode>
                <c:ptCount val="4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EB-4CF2-A3D9-CC426C407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43215"/>
        <c:axId val="134542735"/>
      </c:radarChart>
      <c:catAx>
        <c:axId val="134543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2735"/>
        <c:crosses val="autoZero"/>
        <c:auto val="1"/>
        <c:lblAlgn val="ctr"/>
        <c:lblOffset val="100"/>
        <c:noMultiLvlLbl val="0"/>
      </c:catAx>
      <c:valAx>
        <c:axId val="134542735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4543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'6. Rutiner'!$A$6:$A$11</c:f>
              <c:strCache>
                <c:ptCount val="6"/>
                <c:pt idx="0">
                  <c:v>Uppföljning av kalven första dygnen efter ankomst </c:v>
                </c:pt>
                <c:pt idx="1">
                  <c:v>Rutiner för klippning av djur</c:v>
                </c:pt>
                <c:pt idx="2">
                  <c:v>Hälsoövervakning</c:v>
                </c:pt>
                <c:pt idx="3">
                  <c:v>Sjukvårdsrutiner</c:v>
                </c:pt>
                <c:pt idx="4">
                  <c:v>Sjukbox och hanteringsanläggning</c:v>
                </c:pt>
                <c:pt idx="5">
                  <c:v>Vaccinationsstrategi</c:v>
                </c:pt>
              </c:strCache>
            </c:strRef>
          </c:cat>
          <c:val>
            <c:numRef>
              <c:f>'6. Rutiner'!$D$6:$D$11</c:f>
              <c:numCache>
                <c:formatCode>General</c:formatCode>
                <c:ptCount val="6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2-43CF-8296-5A5A34B5A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430127"/>
        <c:axId val="243427727"/>
      </c:radarChart>
      <c:catAx>
        <c:axId val="243430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27727"/>
        <c:crosses val="autoZero"/>
        <c:auto val="1"/>
        <c:lblAlgn val="ctr"/>
        <c:lblOffset val="100"/>
        <c:noMultiLvlLbl val="0"/>
      </c:catAx>
      <c:valAx>
        <c:axId val="243427727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434301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Kalvhälsostatus!$E$6</c:f>
              <c:strCache>
                <c:ptCount val="1"/>
                <c:pt idx="0">
                  <c:v>Nuläge</c:v>
                </c:pt>
              </c:strCache>
            </c:strRef>
          </c:tx>
          <c:spPr>
            <a:ln w="28575" cap="rnd">
              <a:solidFill>
                <a:srgbClr val="CF2C35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Kalvhälsostatus!$E$7:$E$12</c:f>
              <c:numCache>
                <c:formatCode>0%</c:formatCode>
                <c:ptCount val="6"/>
                <c:pt idx="0">
                  <c:v>0.50909090909090904</c:v>
                </c:pt>
                <c:pt idx="1">
                  <c:v>0.6</c:v>
                </c:pt>
                <c:pt idx="2">
                  <c:v>0.4</c:v>
                </c:pt>
                <c:pt idx="3">
                  <c:v>0.5</c:v>
                </c:pt>
                <c:pt idx="4">
                  <c:v>0.8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B-4CCD-A8F2-2B86B24A07DA}"/>
            </c:ext>
          </c:extLst>
        </c:ser>
        <c:ser>
          <c:idx val="1"/>
          <c:order val="1"/>
          <c:tx>
            <c:strRef>
              <c:f>Kalvhälsostatus!$F$6</c:f>
              <c:strCache>
                <c:ptCount val="1"/>
                <c:pt idx="0">
                  <c:v>Föregående år</c:v>
                </c:pt>
              </c:strCache>
            </c:strRef>
          </c:tx>
          <c:spPr>
            <a:ln w="28575" cap="rnd">
              <a:solidFill>
                <a:srgbClr val="FFCC10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Kalvhälsostatus!$F$7:$F$12</c:f>
              <c:numCache>
                <c:formatCode>0%</c:formatCode>
                <c:ptCount val="6"/>
                <c:pt idx="0">
                  <c:v>0.3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0.7</c:v>
                </c:pt>
                <c:pt idx="5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7B-4CCD-A8F2-2B86B24A07DA}"/>
            </c:ext>
          </c:extLst>
        </c:ser>
        <c:ser>
          <c:idx val="2"/>
          <c:order val="2"/>
          <c:tx>
            <c:strRef>
              <c:f>Kalvhälsostatus!$G$6</c:f>
              <c:strCache>
                <c:ptCount val="1"/>
                <c:pt idx="0">
                  <c:v>Mål</c:v>
                </c:pt>
              </c:strCache>
            </c:strRef>
          </c:tx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Kalvhälsostatus!$B$7:$B$12</c:f>
              <c:strCache>
                <c:ptCount val="6"/>
                <c:pt idx="0">
                  <c:v>1. Inköp &amp; Mottagning</c:v>
                </c:pt>
                <c:pt idx="1">
                  <c:v>2. Nyckeltal</c:v>
                </c:pt>
                <c:pt idx="2">
                  <c:v>3. Kalven</c:v>
                </c:pt>
                <c:pt idx="3">
                  <c:v>4. Omgivning</c:v>
                </c:pt>
                <c:pt idx="4">
                  <c:v>5. Foder</c:v>
                </c:pt>
                <c:pt idx="5">
                  <c:v>6. Rutiner</c:v>
                </c:pt>
              </c:strCache>
            </c:strRef>
          </c:cat>
          <c:val>
            <c:numRef>
              <c:f>Kalvhälsostatus!$G$7:$G$12</c:f>
              <c:numCache>
                <c:formatCode>0%</c:formatCode>
                <c:ptCount val="6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B-4CCD-A8F2-2B86B24A0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314799"/>
        <c:axId val="361312879"/>
      </c:radarChart>
      <c:catAx>
        <c:axId val="36131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2879"/>
        <c:crosses val="autoZero"/>
        <c:auto val="1"/>
        <c:lblAlgn val="ctr"/>
        <c:lblOffset val="100"/>
        <c:noMultiLvlLbl val="0"/>
      </c:catAx>
      <c:valAx>
        <c:axId val="361312879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61314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1. Inköp &amp; Mottagning</a:t>
            </a:r>
          </a:p>
        </c:rich>
      </c:tx>
      <c:layout>
        <c:manualLayout>
          <c:xMode val="edge"/>
          <c:yMode val="edge"/>
          <c:x val="2.5838596491228091E-2"/>
          <c:y val="4.40972222222222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'1. Inköp &amp; Mottagning'!$A$6:$A$16</c:f>
              <c:strCache>
                <c:ptCount val="11"/>
                <c:pt idx="0">
                  <c:v>Kontaktyta mellan mottagninsgrupp och övriga besättning</c:v>
                </c:pt>
                <c:pt idx="1">
                  <c:v>Gruppstorlek i mottagningsstall</c:v>
                </c:pt>
                <c:pt idx="2">
                  <c:v>Gruppering </c:v>
                </c:pt>
                <c:pt idx="3">
                  <c:v>Antal leverantörsbesättningar </c:v>
                </c:pt>
                <c:pt idx="4">
                  <c:v>Smittstatus på säljande besättning </c:v>
                </c:pt>
                <c:pt idx="5">
                  <c:v>Kännedom om kalven innan flytt</c:v>
                </c:pt>
                <c:pt idx="6">
                  <c:v>Transport av sjuka kalvar</c:v>
                </c:pt>
                <c:pt idx="7">
                  <c:v>Hygienrutiner vid hämtning</c:v>
                </c:pt>
                <c:pt idx="8">
                  <c:v>Avvänjning innan transport </c:v>
                </c:pt>
                <c:pt idx="9">
                  <c:v>Inköpsvikt</c:v>
                </c:pt>
                <c:pt idx="10">
                  <c:v>Transporttid</c:v>
                </c:pt>
              </c:strCache>
            </c:strRef>
          </c:cat>
          <c:val>
            <c:numRef>
              <c:f>'1. Inköp &amp; Mottagning'!$D$6:$D$16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6-41AE-9A38-A073FFF3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178576"/>
        <c:axId val="2132177136"/>
      </c:radarChart>
      <c:catAx>
        <c:axId val="213217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7136"/>
        <c:crosses val="autoZero"/>
        <c:auto val="1"/>
        <c:lblAlgn val="ctr"/>
        <c:lblOffset val="100"/>
        <c:noMultiLvlLbl val="0"/>
      </c:catAx>
      <c:valAx>
        <c:axId val="213217713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13217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>
      <c:oddHeader>&amp;V&amp;G&amp;H&amp;"Quicksand,Normal"&amp;9&amp;D</c:oddHeader>
    </c:headerFooter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2. Nyckeltal</a:t>
            </a:r>
          </a:p>
        </c:rich>
      </c:tx>
      <c:layout>
        <c:manualLayout>
          <c:xMode val="edge"/>
          <c:yMode val="edge"/>
          <c:x val="2.9645029239766061E-2"/>
          <c:y val="3.7797619047619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rgbClr val="648C14"/>
              </a:solidFill>
              <a:round/>
            </a:ln>
            <a:effectLst/>
          </c:spPr>
          <c:marker>
            <c:symbol val="none"/>
          </c:marker>
          <c:cat>
            <c:strRef>
              <c:f>'2. Nyckeltal'!$A$6:$A$8</c:f>
              <c:strCache>
                <c:ptCount val="3"/>
                <c:pt idx="0">
                  <c:v>Dödlighet 100-300 kg, %</c:v>
                </c:pt>
                <c:pt idx="1">
                  <c:v>Tillväxt (levandevikt), g/dag</c:v>
                </c:pt>
                <c:pt idx="2">
                  <c:v>Total antibiotikabehandling, %</c:v>
                </c:pt>
              </c:strCache>
            </c:strRef>
          </c:cat>
          <c:val>
            <c:numRef>
              <c:f>'2. Nyckeltal'!$D$6:$D$8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3-46E1-9C4C-F776A0903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007136"/>
        <c:axId val="269004256"/>
      </c:radarChart>
      <c:catAx>
        <c:axId val="2690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4256"/>
        <c:crosses val="autoZero"/>
        <c:auto val="1"/>
        <c:lblAlgn val="ctr"/>
        <c:lblOffset val="100"/>
        <c:noMultiLvlLbl val="0"/>
      </c:catAx>
      <c:valAx>
        <c:axId val="2690042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69007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207190</xdr:colOff>
      <xdr:row>29</xdr:row>
      <xdr:rowOff>62189</xdr:rowOff>
    </xdr:from>
    <xdr:to>
      <xdr:col>6</xdr:col>
      <xdr:colOff>190500</xdr:colOff>
      <xdr:row>43</xdr:row>
      <xdr:rowOff>152024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65BE6C8-2611-4602-9B47-6E901E24B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7350" y="6028649"/>
          <a:ext cx="2543630" cy="261205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16</xdr:row>
      <xdr:rowOff>83820</xdr:rowOff>
    </xdr:from>
    <xdr:to>
      <xdr:col>1</xdr:col>
      <xdr:colOff>1737360</xdr:colOff>
      <xdr:row>25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4EF71E-3AB4-4B2B-771A-7FC8FB243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289560</xdr:colOff>
      <xdr:row>9</xdr:row>
      <xdr:rowOff>114300</xdr:rowOff>
    </xdr:from>
    <xdr:to>
      <xdr:col>1</xdr:col>
      <xdr:colOff>2796540</xdr:colOff>
      <xdr:row>24</xdr:row>
      <xdr:rowOff>156210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021258-354C-65A4-771E-EB6F10EAB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53340</xdr:rowOff>
    </xdr:from>
    <xdr:to>
      <xdr:col>2</xdr:col>
      <xdr:colOff>1295400</xdr:colOff>
      <xdr:row>25</xdr:row>
      <xdr:rowOff>83820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4BA0F48-2FF3-9DBB-0529-D560BBB04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13</xdr:row>
      <xdr:rowOff>68580</xdr:rowOff>
    </xdr:from>
    <xdr:to>
      <xdr:col>1</xdr:col>
      <xdr:colOff>2286000</xdr:colOff>
      <xdr:row>23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E912F-7023-D9AC-21F4-FA0E5A568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</xdr:colOff>
      <xdr:row>10</xdr:row>
      <xdr:rowOff>7620</xdr:rowOff>
    </xdr:from>
    <xdr:to>
      <xdr:col>1</xdr:col>
      <xdr:colOff>2202180</xdr:colOff>
      <xdr:row>24</xdr:row>
      <xdr:rowOff>38100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A26F60B-F4FD-44A9-E0B3-6D889A135F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11</xdr:row>
      <xdr:rowOff>91440</xdr:rowOff>
    </xdr:from>
    <xdr:to>
      <xdr:col>1</xdr:col>
      <xdr:colOff>2209800</xdr:colOff>
      <xdr:row>24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08465E-B9EC-3E67-B547-C6967A249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354330</xdr:colOff>
      <xdr:row>15</xdr:row>
      <xdr:rowOff>15240</xdr:rowOff>
    </xdr:from>
    <xdr:to>
      <xdr:col>7</xdr:col>
      <xdr:colOff>198120</xdr:colOff>
      <xdr:row>36</xdr:row>
      <xdr:rowOff>137160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D5AE1464-3A3E-9D99-F510-646AC5D16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45</xdr:row>
      <xdr:rowOff>22860</xdr:rowOff>
    </xdr:from>
    <xdr:to>
      <xdr:col>4</xdr:col>
      <xdr:colOff>74820</xdr:colOff>
      <xdr:row>56</xdr:row>
      <xdr:rowOff>27180</xdr:rowOff>
    </xdr:to>
    <xdr:graphicFrame macro="">
      <xdr:nvGraphicFramePr>
        <xdr:cNvPr id="19" name="Diagram 18">
          <a:extLst>
            <a:ext uri="{FF2B5EF4-FFF2-40B4-BE49-F238E27FC236}">
              <a16:creationId xmlns:a16="http://schemas.microsoft.com/office/drawing/2014/main" id="{1F58D0EE-47EB-409A-A3B8-01C094F8F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129540</xdr:colOff>
      <xdr:row>45</xdr:row>
      <xdr:rowOff>22860</xdr:rowOff>
    </xdr:from>
    <xdr:to>
      <xdr:col>7</xdr:col>
      <xdr:colOff>753000</xdr:colOff>
      <xdr:row>56</xdr:row>
      <xdr:rowOff>27180</xdr:rowOff>
    </xdr:to>
    <xdr:graphicFrame macro="">
      <xdr:nvGraphicFramePr>
        <xdr:cNvPr id="20" name="Diagram 19">
          <a:extLst>
            <a:ext uri="{FF2B5EF4-FFF2-40B4-BE49-F238E27FC236}">
              <a16:creationId xmlns:a16="http://schemas.microsoft.com/office/drawing/2014/main" id="{D7349E0A-C3A2-4B5F-988B-B0CEE44E51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68580</xdr:colOff>
      <xdr:row>59</xdr:row>
      <xdr:rowOff>175260</xdr:rowOff>
    </xdr:from>
    <xdr:to>
      <xdr:col>4</xdr:col>
      <xdr:colOff>74820</xdr:colOff>
      <xdr:row>70</xdr:row>
      <xdr:rowOff>179580</xdr:rowOff>
    </xdr:to>
    <xdr:graphicFrame macro="">
      <xdr:nvGraphicFramePr>
        <xdr:cNvPr id="21" name="Diagram 20">
          <a:extLst>
            <a:ext uri="{FF2B5EF4-FFF2-40B4-BE49-F238E27FC236}">
              <a16:creationId xmlns:a16="http://schemas.microsoft.com/office/drawing/2014/main" id="{48ACBB03-BA48-4A86-AAE6-AE9FB7049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137160</xdr:colOff>
      <xdr:row>59</xdr:row>
      <xdr:rowOff>175260</xdr:rowOff>
    </xdr:from>
    <xdr:to>
      <xdr:col>7</xdr:col>
      <xdr:colOff>760620</xdr:colOff>
      <xdr:row>70</xdr:row>
      <xdr:rowOff>179580</xdr:rowOff>
    </xdr:to>
    <xdr:graphicFrame macro="">
      <xdr:nvGraphicFramePr>
        <xdr:cNvPr id="22" name="Diagram 21">
          <a:extLst>
            <a:ext uri="{FF2B5EF4-FFF2-40B4-BE49-F238E27FC236}">
              <a16:creationId xmlns:a16="http://schemas.microsoft.com/office/drawing/2014/main" i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68580</xdr:colOff>
      <xdr:row>75</xdr:row>
      <xdr:rowOff>9525</xdr:rowOff>
    </xdr:from>
    <xdr:to>
      <xdr:col>4</xdr:col>
      <xdr:colOff>74820</xdr:colOff>
      <xdr:row>86</xdr:row>
      <xdr:rowOff>13845</xdr:rowOff>
    </xdr:to>
    <xdr:graphicFrame macro="">
      <xdr:nvGraphicFramePr>
        <xdr:cNvPr id="2" name="Diagram 22">
          <a:extLst>
            <a:ext uri="{FF2B5EF4-FFF2-40B4-BE49-F238E27FC236}">
              <a16:creationId xmlns:a16="http://schemas.microsoft.com/office/drawing/2014/main" id="{1F553B7F-BE90-4696-B85D-2069AE0D58E8}"/>
            </a:ext>
            <a:ext uri="{147F2762-F138-4A5C-976F-8EAC2B608ADB}">
              <a16:predDERef xmlns:a16="http://schemas.microsoft.com/office/drawing/2014/main" pred="{29B72880-C0F7-42E1-A417-56FB655D2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129540</xdr:colOff>
      <xdr:row>75</xdr:row>
      <xdr:rowOff>0</xdr:rowOff>
    </xdr:from>
    <xdr:to>
      <xdr:col>7</xdr:col>
      <xdr:colOff>753000</xdr:colOff>
      <xdr:row>86</xdr:row>
      <xdr:rowOff>4320</xdr:rowOff>
    </xdr:to>
    <xdr:graphicFrame macro="">
      <xdr:nvGraphicFramePr>
        <xdr:cNvPr id="24" name="Diagram 23">
          <a:extLst>
            <a:ext uri="{FF2B5EF4-FFF2-40B4-BE49-F238E27FC236}">
              <a16:creationId xmlns:a16="http://schemas.microsoft.com/office/drawing/2014/main" id="{DC2FBDA4-F841-471E-ADAD-883FCC583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0E97F-31F8-46C7-962A-E1800C5E3075}">
  <dimension ref="A2:I30"/>
  <sheetViews>
    <sheetView tabSelected="1" view="pageLayout" zoomScaleNormal="100" workbookViewId="0">
      <selection activeCell="A24" sqref="A24:I25"/>
    </sheetView>
  </sheetViews>
  <sheetFormatPr defaultRowHeight="14.4" x14ac:dyDescent="0.3"/>
  <cols>
    <col min="9" max="9" width="16.33203125" customWidth="1"/>
  </cols>
  <sheetData>
    <row r="2" spans="1:9" ht="40.200000000000003" x14ac:dyDescent="1">
      <c r="A2" s="48" t="s">
        <v>53</v>
      </c>
    </row>
    <row r="3" spans="1:9" ht="33.6" x14ac:dyDescent="0.85">
      <c r="A3" s="50" t="s">
        <v>54</v>
      </c>
    </row>
    <row r="5" spans="1:9" ht="14.4" customHeight="1" x14ac:dyDescent="0.3">
      <c r="A5" s="77" t="s">
        <v>52</v>
      </c>
      <c r="B5" s="77"/>
      <c r="C5" s="77"/>
      <c r="D5" s="77"/>
      <c r="E5" s="77"/>
      <c r="F5" s="77"/>
      <c r="G5" s="77"/>
      <c r="H5" s="77"/>
      <c r="I5" s="77"/>
    </row>
    <row r="6" spans="1:9" ht="14.4" customHeight="1" x14ac:dyDescent="0.3">
      <c r="A6" s="77"/>
      <c r="B6" s="77"/>
      <c r="C6" s="77"/>
      <c r="D6" s="77"/>
      <c r="E6" s="77"/>
      <c r="F6" s="77"/>
      <c r="G6" s="77"/>
      <c r="H6" s="77"/>
      <c r="I6" s="77"/>
    </row>
    <row r="7" spans="1:9" ht="6.6" customHeight="1" x14ac:dyDescent="0.3">
      <c r="A7" s="77"/>
      <c r="B7" s="77"/>
      <c r="C7" s="77"/>
      <c r="D7" s="77"/>
      <c r="E7" s="77"/>
      <c r="F7" s="77"/>
      <c r="G7" s="77"/>
      <c r="H7" s="77"/>
      <c r="I7" s="77"/>
    </row>
    <row r="8" spans="1:9" ht="18" customHeight="1" x14ac:dyDescent="0.3">
      <c r="A8" s="49"/>
      <c r="B8" s="49"/>
      <c r="C8" s="49"/>
      <c r="D8" s="49"/>
      <c r="E8" s="49"/>
      <c r="F8" s="49"/>
      <c r="G8" s="49"/>
      <c r="H8" s="49"/>
      <c r="I8" s="49"/>
    </row>
    <row r="9" spans="1:9" ht="18" x14ac:dyDescent="0.45">
      <c r="A9" s="1" t="s">
        <v>69</v>
      </c>
      <c r="B9" s="1"/>
      <c r="C9" s="1"/>
      <c r="D9" s="1"/>
      <c r="E9" s="1"/>
      <c r="F9" s="1"/>
      <c r="G9" s="1"/>
      <c r="H9" s="1"/>
      <c r="I9" s="1"/>
    </row>
    <row r="10" spans="1:9" ht="14.4" customHeight="1" x14ac:dyDescent="0.3">
      <c r="A10" s="77" t="s">
        <v>55</v>
      </c>
      <c r="B10" s="77"/>
      <c r="C10" s="77"/>
      <c r="D10" s="77"/>
      <c r="E10" s="77"/>
      <c r="F10" s="77"/>
      <c r="G10" s="77"/>
      <c r="H10" s="77"/>
      <c r="I10" s="77"/>
    </row>
    <row r="11" spans="1:9" ht="14.4" customHeight="1" x14ac:dyDescent="0.3">
      <c r="A11" s="77"/>
      <c r="B11" s="77"/>
      <c r="C11" s="77"/>
      <c r="D11" s="77"/>
      <c r="E11" s="77"/>
      <c r="F11" s="77"/>
      <c r="G11" s="77"/>
      <c r="H11" s="77"/>
      <c r="I11" s="77"/>
    </row>
    <row r="12" spans="1:9" ht="14.4" customHeight="1" x14ac:dyDescent="0.3">
      <c r="A12" s="77"/>
      <c r="B12" s="77"/>
      <c r="C12" s="77"/>
      <c r="D12" s="77"/>
      <c r="E12" s="77"/>
      <c r="F12" s="77"/>
      <c r="G12" s="77"/>
      <c r="H12" s="77"/>
      <c r="I12" s="77"/>
    </row>
    <row r="13" spans="1:9" ht="18" customHeight="1" x14ac:dyDescent="0.3">
      <c r="A13" s="77"/>
      <c r="B13" s="77"/>
      <c r="C13" s="77"/>
      <c r="D13" s="77"/>
      <c r="E13" s="77"/>
      <c r="F13" s="77"/>
      <c r="G13" s="77"/>
      <c r="H13" s="77"/>
      <c r="I13" s="77"/>
    </row>
    <row r="14" spans="1:9" ht="10.8" customHeight="1" x14ac:dyDescent="0.3">
      <c r="A14" s="77"/>
      <c r="B14" s="77"/>
      <c r="C14" s="77"/>
      <c r="D14" s="77"/>
      <c r="E14" s="77"/>
      <c r="F14" s="77"/>
      <c r="G14" s="77"/>
      <c r="H14" s="77"/>
      <c r="I14" s="77"/>
    </row>
    <row r="15" spans="1:9" ht="18" x14ac:dyDescent="0.45">
      <c r="A15" s="1"/>
      <c r="B15" s="1"/>
      <c r="C15" s="1"/>
      <c r="D15" s="1"/>
      <c r="E15" s="1"/>
      <c r="F15" s="1"/>
      <c r="G15" s="1"/>
      <c r="H15" s="1"/>
      <c r="I15" s="1"/>
    </row>
    <row r="16" spans="1:9" ht="14.4" customHeight="1" x14ac:dyDescent="0.3">
      <c r="A16" s="77" t="s">
        <v>155</v>
      </c>
      <c r="B16" s="77"/>
      <c r="C16" s="77"/>
      <c r="D16" s="77"/>
      <c r="E16" s="77"/>
      <c r="F16" s="77"/>
      <c r="G16" s="77"/>
      <c r="H16" s="77"/>
      <c r="I16" s="77"/>
    </row>
    <row r="17" spans="1:9" ht="14.4" customHeight="1" x14ac:dyDescent="0.3">
      <c r="A17" s="77"/>
      <c r="B17" s="77"/>
      <c r="C17" s="77"/>
      <c r="D17" s="77"/>
      <c r="E17" s="77"/>
      <c r="F17" s="77"/>
      <c r="G17" s="77"/>
      <c r="H17" s="77"/>
      <c r="I17" s="77"/>
    </row>
    <row r="18" spans="1:9" ht="14.4" customHeight="1" x14ac:dyDescent="0.3">
      <c r="A18" s="77"/>
      <c r="B18" s="77"/>
      <c r="C18" s="77"/>
      <c r="D18" s="77"/>
      <c r="E18" s="77"/>
      <c r="F18" s="77"/>
      <c r="G18" s="77"/>
      <c r="H18" s="77"/>
      <c r="I18" s="77"/>
    </row>
    <row r="19" spans="1:9" ht="9.6" customHeight="1" x14ac:dyDescent="0.3">
      <c r="A19" s="77"/>
      <c r="B19" s="77"/>
      <c r="C19" s="77"/>
      <c r="D19" s="77"/>
      <c r="E19" s="77"/>
      <c r="F19" s="77"/>
      <c r="G19" s="77"/>
      <c r="H19" s="77"/>
      <c r="I19" s="77"/>
    </row>
    <row r="20" spans="1:9" ht="16.2" customHeight="1" x14ac:dyDescent="0.3">
      <c r="A20" s="77"/>
      <c r="B20" s="77"/>
      <c r="C20" s="77"/>
      <c r="D20" s="77"/>
      <c r="E20" s="77"/>
      <c r="F20" s="77"/>
      <c r="G20" s="77"/>
      <c r="H20" s="77"/>
      <c r="I20" s="77"/>
    </row>
    <row r="21" spans="1:9" ht="22.2" customHeight="1" x14ac:dyDescent="0.3">
      <c r="A21" s="77"/>
      <c r="B21" s="77"/>
      <c r="C21" s="77"/>
      <c r="D21" s="77"/>
      <c r="E21" s="77"/>
      <c r="F21" s="77"/>
      <c r="G21" s="77"/>
      <c r="H21" s="77"/>
      <c r="I21" s="77"/>
    </row>
    <row r="23" spans="1:9" ht="18" x14ac:dyDescent="0.45">
      <c r="A23" s="4" t="s">
        <v>57</v>
      </c>
    </row>
    <row r="24" spans="1:9" ht="18" customHeight="1" x14ac:dyDescent="0.3">
      <c r="A24" s="71" t="s">
        <v>70</v>
      </c>
      <c r="B24" s="72"/>
      <c r="C24" s="72"/>
      <c r="D24" s="72"/>
      <c r="E24" s="72"/>
      <c r="F24" s="72"/>
      <c r="G24" s="72"/>
      <c r="H24" s="72"/>
      <c r="I24" s="73"/>
    </row>
    <row r="25" spans="1:9" x14ac:dyDescent="0.3">
      <c r="A25" s="74"/>
      <c r="B25" s="75"/>
      <c r="C25" s="75"/>
      <c r="D25" s="75"/>
      <c r="E25" s="75"/>
      <c r="F25" s="75"/>
      <c r="G25" s="75"/>
      <c r="H25" s="75"/>
      <c r="I25" s="76"/>
    </row>
    <row r="27" spans="1:9" x14ac:dyDescent="0.3">
      <c r="A27" s="77" t="s">
        <v>56</v>
      </c>
      <c r="B27" s="77"/>
      <c r="C27" s="77"/>
      <c r="D27" s="77"/>
      <c r="E27" s="77"/>
      <c r="F27" s="77"/>
      <c r="G27" s="77"/>
      <c r="H27" s="77"/>
      <c r="I27" s="77"/>
    </row>
    <row r="28" spans="1:9" x14ac:dyDescent="0.3">
      <c r="A28" s="77"/>
      <c r="B28" s="77"/>
      <c r="C28" s="77"/>
      <c r="D28" s="77"/>
      <c r="E28" s="77"/>
      <c r="F28" s="77"/>
      <c r="G28" s="77"/>
      <c r="H28" s="77"/>
      <c r="I28" s="77"/>
    </row>
    <row r="29" spans="1:9" x14ac:dyDescent="0.3">
      <c r="A29" s="77"/>
      <c r="B29" s="77"/>
      <c r="C29" s="77"/>
      <c r="D29" s="77"/>
      <c r="E29" s="77"/>
      <c r="F29" s="77"/>
      <c r="G29" s="77"/>
      <c r="H29" s="77"/>
      <c r="I29" s="77"/>
    </row>
    <row r="30" spans="1:9" ht="11.4" customHeight="1" x14ac:dyDescent="0.3">
      <c r="A30" s="77"/>
      <c r="B30" s="77"/>
      <c r="C30" s="77"/>
      <c r="D30" s="77"/>
      <c r="E30" s="77"/>
      <c r="F30" s="77"/>
      <c r="G30" s="77"/>
      <c r="H30" s="77"/>
      <c r="I30" s="77"/>
    </row>
  </sheetData>
  <mergeCells count="5">
    <mergeCell ref="A24:I25"/>
    <mergeCell ref="A27:I30"/>
    <mergeCell ref="A5:I7"/>
    <mergeCell ref="A10:I14"/>
    <mergeCell ref="A16:I21"/>
  </mergeCells>
  <pageMargins left="0.7" right="0.7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60785-B7C5-480F-B3AE-AA66372158C8}">
  <dimension ref="A2:I13"/>
  <sheetViews>
    <sheetView view="pageLayout" zoomScaleNormal="100" workbookViewId="0">
      <selection activeCell="A6" sqref="A6"/>
    </sheetView>
  </sheetViews>
  <sheetFormatPr defaultRowHeight="14.4" x14ac:dyDescent="0.3"/>
  <cols>
    <col min="1" max="1" width="17.109375" customWidth="1"/>
    <col min="2" max="2" width="18.77734375" customWidth="1"/>
    <col min="3" max="3" width="16.21875" customWidth="1"/>
    <col min="4" max="4" width="18.6640625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6.109375" customWidth="1"/>
  </cols>
  <sheetData>
    <row r="2" spans="1:9" ht="27.6" x14ac:dyDescent="0.7">
      <c r="A2" s="38" t="str">
        <f>Försättsblad!A24</f>
        <v>SE 11111 Ulla Stinas Gård</v>
      </c>
    </row>
    <row r="3" spans="1:9" ht="27.6" x14ac:dyDescent="0.7">
      <c r="A3" s="39" t="s">
        <v>47</v>
      </c>
    </row>
    <row r="4" spans="1:9" ht="15" thickBot="1" x14ac:dyDescent="0.35"/>
    <row r="5" spans="1:9" ht="36" x14ac:dyDescent="0.3">
      <c r="A5" s="51" t="s">
        <v>46</v>
      </c>
      <c r="B5" s="59" t="s">
        <v>59</v>
      </c>
      <c r="C5" s="60" t="s">
        <v>60</v>
      </c>
      <c r="D5" s="59" t="s">
        <v>61</v>
      </c>
      <c r="E5" s="60" t="s">
        <v>62</v>
      </c>
      <c r="F5" s="60" t="s">
        <v>68</v>
      </c>
      <c r="G5" s="60" t="s">
        <v>64</v>
      </c>
      <c r="H5" s="60" t="s">
        <v>67</v>
      </c>
      <c r="I5" s="61" t="s">
        <v>66</v>
      </c>
    </row>
    <row r="6" spans="1:9" ht="48.15" customHeight="1" x14ac:dyDescent="0.3">
      <c r="A6" s="70" t="str">
        <f>'1. Inköp &amp; Mottagning'!$A$3</f>
        <v>1. Inköp &amp; Mottagning</v>
      </c>
      <c r="B6" s="37"/>
      <c r="C6" s="37"/>
      <c r="D6" s="37"/>
      <c r="E6" s="37"/>
      <c r="F6" s="37"/>
      <c r="G6" s="37"/>
      <c r="H6" s="37"/>
      <c r="I6" s="37"/>
    </row>
    <row r="7" spans="1:9" ht="48.15" customHeight="1" x14ac:dyDescent="0.3">
      <c r="A7" s="57" t="str">
        <f>'2. Nyckeltal'!A3</f>
        <v>2. Nyckeltal</v>
      </c>
      <c r="B7" s="58"/>
      <c r="C7" s="58"/>
      <c r="D7" s="58"/>
      <c r="E7" s="58"/>
      <c r="F7" s="58"/>
      <c r="G7" s="58"/>
      <c r="H7" s="58"/>
      <c r="I7" s="58"/>
    </row>
    <row r="8" spans="1:9" ht="48.15" customHeight="1" x14ac:dyDescent="0.3">
      <c r="A8" s="56" t="str">
        <f>'3. Kalven'!A3</f>
        <v>3. Kalven</v>
      </c>
      <c r="B8" s="37"/>
      <c r="C8" s="37"/>
      <c r="D8" s="37"/>
      <c r="E8" s="37"/>
      <c r="F8" s="37"/>
      <c r="G8" s="37"/>
      <c r="H8" s="37"/>
      <c r="I8" s="37"/>
    </row>
    <row r="9" spans="1:9" ht="48.15" customHeight="1" x14ac:dyDescent="0.3">
      <c r="A9" s="57" t="str">
        <f>'4. Omgivning'!A3</f>
        <v>4. Omgivning</v>
      </c>
      <c r="B9" s="58"/>
      <c r="C9" s="58"/>
      <c r="D9" s="58"/>
      <c r="E9" s="58"/>
      <c r="F9" s="58"/>
      <c r="G9" s="58"/>
      <c r="H9" s="58"/>
      <c r="I9" s="58"/>
    </row>
    <row r="10" spans="1:9" ht="48.15" customHeight="1" x14ac:dyDescent="0.3">
      <c r="A10" s="56" t="str">
        <f>'5. Foder'!A3</f>
        <v>5. Foder</v>
      </c>
      <c r="B10" s="37"/>
      <c r="C10" s="37"/>
      <c r="D10" s="37"/>
      <c r="E10" s="37"/>
      <c r="F10" s="37"/>
      <c r="G10" s="37"/>
      <c r="H10" s="37"/>
      <c r="I10" s="37"/>
    </row>
    <row r="11" spans="1:9" ht="48.15" customHeight="1" x14ac:dyDescent="0.3">
      <c r="A11" s="57" t="str">
        <f>'6. Rutiner'!A3</f>
        <v>6. Rutiner</v>
      </c>
      <c r="B11" s="58"/>
      <c r="C11" s="58"/>
      <c r="D11" s="58"/>
      <c r="E11" s="58"/>
      <c r="F11" s="58"/>
      <c r="G11" s="58"/>
      <c r="H11" s="58"/>
      <c r="I11" s="58"/>
    </row>
    <row r="12" spans="1:9" ht="48.15" customHeight="1" x14ac:dyDescent="0.3">
      <c r="A12" s="56" t="s">
        <v>49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3">
      <c r="A13" s="52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79BD4-A38F-C34C-864F-104A7846B989}">
  <dimension ref="A2:D17"/>
  <sheetViews>
    <sheetView view="pageLayout" zoomScaleNormal="150" zoomScaleSheetLayoutView="100" workbookViewId="0">
      <selection activeCell="B3" sqref="B3"/>
    </sheetView>
  </sheetViews>
  <sheetFormatPr defaultRowHeight="14.4" x14ac:dyDescent="0.3"/>
  <cols>
    <col min="1" max="1" width="28.88671875" customWidth="1"/>
    <col min="2" max="2" width="37.5546875" customWidth="1"/>
    <col min="3" max="3" width="52.5546875" customWidth="1"/>
  </cols>
  <sheetData>
    <row r="2" spans="1:4" ht="21" x14ac:dyDescent="0.55000000000000004">
      <c r="A2" s="5" t="str">
        <f>Försättsblad!A24</f>
        <v>SE 11111 Ulla Stinas Gård</v>
      </c>
      <c r="C2" s="3" t="s">
        <v>28</v>
      </c>
    </row>
    <row r="3" spans="1:4" ht="21" x14ac:dyDescent="0.55000000000000004">
      <c r="A3" s="5" t="s">
        <v>154</v>
      </c>
    </row>
    <row r="5" spans="1:4" ht="17.399999999999999" x14ac:dyDescent="0.3">
      <c r="A5" s="7" t="s">
        <v>0</v>
      </c>
      <c r="B5" s="7" t="s">
        <v>26</v>
      </c>
      <c r="C5" s="7" t="s">
        <v>27</v>
      </c>
      <c r="D5" s="7" t="s">
        <v>1</v>
      </c>
    </row>
    <row r="6" spans="1:4" s="25" customFormat="1" ht="32.25" customHeight="1" x14ac:dyDescent="0.3">
      <c r="A6" s="64" t="s">
        <v>71</v>
      </c>
      <c r="B6" s="63" t="s">
        <v>72</v>
      </c>
      <c r="C6" s="63" t="s">
        <v>73</v>
      </c>
      <c r="D6" s="21">
        <v>1</v>
      </c>
    </row>
    <row r="7" spans="1:4" s="25" customFormat="1" ht="13.8" x14ac:dyDescent="0.3">
      <c r="A7" s="64" t="s">
        <v>74</v>
      </c>
      <c r="B7" s="63" t="s">
        <v>75</v>
      </c>
      <c r="C7" s="63" t="s">
        <v>76</v>
      </c>
      <c r="D7" s="22">
        <v>2</v>
      </c>
    </row>
    <row r="8" spans="1:4" s="25" customFormat="1" ht="27.6" x14ac:dyDescent="0.3">
      <c r="A8" s="64" t="s">
        <v>4</v>
      </c>
      <c r="B8" s="63" t="s">
        <v>77</v>
      </c>
      <c r="C8" s="63" t="s">
        <v>78</v>
      </c>
      <c r="D8" s="22">
        <v>3</v>
      </c>
    </row>
    <row r="9" spans="1:4" s="25" customFormat="1" ht="13.8" x14ac:dyDescent="0.3">
      <c r="A9" s="64" t="s">
        <v>79</v>
      </c>
      <c r="B9" s="63" t="s">
        <v>80</v>
      </c>
      <c r="C9" s="63" t="s">
        <v>81</v>
      </c>
      <c r="D9" s="21">
        <v>4</v>
      </c>
    </row>
    <row r="10" spans="1:4" s="10" customFormat="1" ht="13.8" x14ac:dyDescent="0.3">
      <c r="A10" s="64" t="s">
        <v>82</v>
      </c>
      <c r="B10" s="63" t="s">
        <v>83</v>
      </c>
      <c r="C10" s="63" t="s">
        <v>84</v>
      </c>
      <c r="D10" s="21">
        <v>5</v>
      </c>
    </row>
    <row r="11" spans="1:4" ht="27.6" x14ac:dyDescent="0.3">
      <c r="A11" s="64" t="s">
        <v>85</v>
      </c>
      <c r="B11" s="63" t="s">
        <v>86</v>
      </c>
      <c r="C11" s="63" t="s">
        <v>87</v>
      </c>
      <c r="D11" s="21">
        <v>6</v>
      </c>
    </row>
    <row r="12" spans="1:4" ht="28.8" customHeight="1" x14ac:dyDescent="0.3">
      <c r="A12" s="64" t="s">
        <v>88</v>
      </c>
      <c r="B12" s="63" t="s">
        <v>89</v>
      </c>
      <c r="C12" s="63" t="s">
        <v>90</v>
      </c>
      <c r="D12" s="21">
        <v>7</v>
      </c>
    </row>
    <row r="13" spans="1:4" ht="14.4" customHeight="1" x14ac:dyDescent="0.3">
      <c r="A13" s="64" t="s">
        <v>91</v>
      </c>
      <c r="B13" s="63" t="s">
        <v>92</v>
      </c>
      <c r="C13" s="63" t="s">
        <v>93</v>
      </c>
      <c r="D13" s="21">
        <v>8</v>
      </c>
    </row>
    <row r="14" spans="1:4" x14ac:dyDescent="0.3">
      <c r="A14" s="64" t="s">
        <v>94</v>
      </c>
      <c r="B14" s="63" t="s">
        <v>95</v>
      </c>
      <c r="C14" s="63" t="s">
        <v>96</v>
      </c>
      <c r="D14" s="21">
        <v>9</v>
      </c>
    </row>
    <row r="15" spans="1:4" x14ac:dyDescent="0.3">
      <c r="A15" s="64" t="s">
        <v>97</v>
      </c>
      <c r="B15" s="63" t="s">
        <v>98</v>
      </c>
      <c r="C15" s="63" t="s">
        <v>99</v>
      </c>
      <c r="D15" s="21">
        <v>10</v>
      </c>
    </row>
    <row r="16" spans="1:4" x14ac:dyDescent="0.3">
      <c r="A16" s="64" t="s">
        <v>100</v>
      </c>
      <c r="B16" s="63" t="s">
        <v>101</v>
      </c>
      <c r="C16" s="63" t="s">
        <v>102</v>
      </c>
      <c r="D16" s="21">
        <v>1</v>
      </c>
    </row>
    <row r="17" spans="3:4" x14ac:dyDescent="0.3">
      <c r="C17" s="11" t="s">
        <v>29</v>
      </c>
      <c r="D17" s="12">
        <f>SUM(D6:D16)</f>
        <v>56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93C89-5C19-5149-B6B1-0A63730D06F1}">
  <dimension ref="A2:D9"/>
  <sheetViews>
    <sheetView view="pageLayout" zoomScaleNormal="150" zoomScaleSheetLayoutView="100" workbookViewId="0">
      <selection activeCell="D10" sqref="D10"/>
    </sheetView>
  </sheetViews>
  <sheetFormatPr defaultRowHeight="14.4" x14ac:dyDescent="0.3"/>
  <cols>
    <col min="1" max="1" width="31.88671875" customWidth="1"/>
    <col min="2" max="2" width="40.33203125" customWidth="1"/>
    <col min="3" max="3" width="43.33203125" customWidth="1"/>
  </cols>
  <sheetData>
    <row r="2" spans="1:4" ht="21" x14ac:dyDescent="0.55000000000000004">
      <c r="A2" s="5" t="str">
        <f>Försättsblad!A24</f>
        <v>SE 11111 Ulla Stinas Gård</v>
      </c>
      <c r="C2" s="3" t="s">
        <v>28</v>
      </c>
    </row>
    <row r="3" spans="1:4" ht="21" x14ac:dyDescent="0.55000000000000004">
      <c r="A3" s="5" t="s">
        <v>30</v>
      </c>
    </row>
    <row r="5" spans="1:4" ht="14.4" customHeight="1" x14ac:dyDescent="0.3">
      <c r="A5" s="7" t="s">
        <v>0</v>
      </c>
      <c r="B5" s="7" t="s">
        <v>26</v>
      </c>
      <c r="C5" s="7" t="s">
        <v>27</v>
      </c>
      <c r="D5" s="7" t="s">
        <v>1</v>
      </c>
    </row>
    <row r="6" spans="1:4" s="25" customFormat="1" ht="13.8" x14ac:dyDescent="0.3">
      <c r="A6" s="67" t="s">
        <v>109</v>
      </c>
      <c r="B6" s="65" t="s">
        <v>103</v>
      </c>
      <c r="C6" s="65" t="s">
        <v>104</v>
      </c>
      <c r="D6" s="23">
        <v>5</v>
      </c>
    </row>
    <row r="7" spans="1:4" s="25" customFormat="1" ht="41.4" x14ac:dyDescent="0.3">
      <c r="A7" s="67" t="s">
        <v>110</v>
      </c>
      <c r="B7" s="65" t="s">
        <v>107</v>
      </c>
      <c r="C7" s="65" t="s">
        <v>108</v>
      </c>
      <c r="D7" s="23">
        <v>6</v>
      </c>
    </row>
    <row r="8" spans="1:4" s="25" customFormat="1" ht="13.8" x14ac:dyDescent="0.3">
      <c r="A8" s="68" t="s">
        <v>111</v>
      </c>
      <c r="B8" s="66" t="s">
        <v>105</v>
      </c>
      <c r="C8" s="66" t="s">
        <v>106</v>
      </c>
      <c r="D8" s="23">
        <v>7</v>
      </c>
    </row>
    <row r="9" spans="1:4" s="10" customFormat="1" ht="13.8" x14ac:dyDescent="0.3">
      <c r="C9" s="11" t="s">
        <v>29</v>
      </c>
      <c r="D9" s="12">
        <f>SUM(D6:D8)</f>
        <v>18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1EC0-B0B9-D54A-8225-55C6D75D93C1}">
  <dimension ref="A2:H12"/>
  <sheetViews>
    <sheetView view="pageLayout" zoomScaleNormal="150" zoomScaleSheetLayoutView="100" workbookViewId="0">
      <selection activeCell="D12" sqref="D12"/>
    </sheetView>
  </sheetViews>
  <sheetFormatPr defaultRowHeight="14.4" x14ac:dyDescent="0.3"/>
  <cols>
    <col min="1" max="1" width="22" customWidth="1"/>
    <col min="2" max="2" width="34.44140625" customWidth="1"/>
    <col min="3" max="3" width="31.777343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11111 Ulla Stinas Gård</v>
      </c>
      <c r="C2" s="3" t="s">
        <v>39</v>
      </c>
      <c r="D2" s="16"/>
      <c r="E2" s="18"/>
      <c r="F2" s="17"/>
      <c r="G2" s="18"/>
    </row>
    <row r="3" spans="1:8" ht="21" x14ac:dyDescent="0.55000000000000004">
      <c r="A3" s="5" t="s">
        <v>31</v>
      </c>
    </row>
    <row r="5" spans="1:8" x14ac:dyDescent="0.3">
      <c r="A5" s="78" t="s">
        <v>0</v>
      </c>
      <c r="B5" s="78" t="s">
        <v>26</v>
      </c>
      <c r="C5" s="78" t="s">
        <v>27</v>
      </c>
      <c r="D5" s="78" t="s">
        <v>32</v>
      </c>
      <c r="E5" s="2" t="s">
        <v>35</v>
      </c>
      <c r="F5" s="2" t="s">
        <v>36</v>
      </c>
      <c r="G5" s="2" t="s">
        <v>37</v>
      </c>
      <c r="H5" s="2" t="s">
        <v>38</v>
      </c>
    </row>
    <row r="6" spans="1:8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27.6" x14ac:dyDescent="0.3">
      <c r="A7" s="19" t="s">
        <v>2</v>
      </c>
      <c r="B7" s="20" t="s">
        <v>118</v>
      </c>
      <c r="C7" s="20" t="s">
        <v>119</v>
      </c>
      <c r="D7" s="20">
        <f>AVERAGE(E7:H7)</f>
        <v>5.5</v>
      </c>
      <c r="E7" s="24">
        <v>1</v>
      </c>
      <c r="F7" s="24">
        <v>10</v>
      </c>
      <c r="G7" s="24"/>
      <c r="H7" s="24"/>
    </row>
    <row r="8" spans="1:8" s="25" customFormat="1" ht="31.5" customHeight="1" x14ac:dyDescent="0.3">
      <c r="A8" s="19" t="s">
        <v>33</v>
      </c>
      <c r="B8" s="20" t="s">
        <v>120</v>
      </c>
      <c r="C8" s="20" t="s">
        <v>121</v>
      </c>
      <c r="D8" s="20">
        <f>AVERAGE(E8:H8)</f>
        <v>3.5</v>
      </c>
      <c r="E8" s="22">
        <v>2</v>
      </c>
      <c r="F8" s="22">
        <v>5</v>
      </c>
      <c r="G8" s="22"/>
      <c r="H8" s="22"/>
    </row>
    <row r="9" spans="1:8" s="25" customFormat="1" ht="27.6" x14ac:dyDescent="0.3">
      <c r="A9" s="19" t="s">
        <v>3</v>
      </c>
      <c r="B9" s="20" t="s">
        <v>122</v>
      </c>
      <c r="C9" s="20" t="s">
        <v>123</v>
      </c>
      <c r="D9" s="20">
        <f>AVERAGE(E9:H9)</f>
        <v>4.5</v>
      </c>
      <c r="E9" s="22">
        <v>3</v>
      </c>
      <c r="F9" s="22">
        <v>6</v>
      </c>
      <c r="G9" s="22"/>
      <c r="H9" s="22"/>
    </row>
    <row r="10" spans="1:8" s="25" customFormat="1" ht="27.6" x14ac:dyDescent="0.3">
      <c r="A10" s="8" t="s">
        <v>112</v>
      </c>
      <c r="B10" s="9" t="s">
        <v>113</v>
      </c>
      <c r="C10" s="9" t="s">
        <v>114</v>
      </c>
      <c r="D10" s="20">
        <f>AVERAGE(E10:H10)</f>
        <v>3</v>
      </c>
      <c r="E10" s="22">
        <v>4</v>
      </c>
      <c r="F10" s="22">
        <v>2</v>
      </c>
      <c r="G10" s="22"/>
      <c r="H10" s="22"/>
    </row>
    <row r="11" spans="1:8" s="25" customFormat="1" ht="27.6" x14ac:dyDescent="0.3">
      <c r="A11" s="8" t="s">
        <v>115</v>
      </c>
      <c r="B11" s="9" t="s">
        <v>116</v>
      </c>
      <c r="C11" s="9" t="s">
        <v>117</v>
      </c>
      <c r="D11" s="20">
        <f>AVERAGE(E11:H11)</f>
        <v>3.5</v>
      </c>
      <c r="E11" s="22">
        <v>5</v>
      </c>
      <c r="F11" s="22">
        <v>2</v>
      </c>
      <c r="G11" s="22"/>
      <c r="H11" s="22"/>
    </row>
    <row r="12" spans="1:8" s="10" customFormat="1" ht="13.8" x14ac:dyDescent="0.3">
      <c r="C12" s="11" t="s">
        <v>29</v>
      </c>
      <c r="D12" s="11">
        <f>SUM(D7:D11)</f>
        <v>20</v>
      </c>
      <c r="E12" s="12">
        <f>SUM(E7:E11)</f>
        <v>15</v>
      </c>
      <c r="F12" s="12">
        <f>SUM(F7:F11)</f>
        <v>25</v>
      </c>
      <c r="G12" s="12">
        <f>SUM(G7:G11)</f>
        <v>0</v>
      </c>
      <c r="H12" s="12">
        <f>SUM(H7:H11)</f>
        <v>0</v>
      </c>
    </row>
  </sheetData>
  <mergeCells count="4">
    <mergeCell ref="D5:D6"/>
    <mergeCell ref="C5:C6"/>
    <mergeCell ref="B5:B6"/>
    <mergeCell ref="A5:A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F6A8-FF94-4A4E-A25A-20078F4D3E20}">
  <dimension ref="A2:H14"/>
  <sheetViews>
    <sheetView view="pageLayout" zoomScaleNormal="150" zoomScaleSheetLayoutView="100" workbookViewId="0">
      <selection activeCell="D14" sqref="D14"/>
    </sheetView>
  </sheetViews>
  <sheetFormatPr defaultRowHeight="14.4" x14ac:dyDescent="0.3"/>
  <cols>
    <col min="1" max="1" width="18" customWidth="1"/>
    <col min="2" max="2" width="34.44140625" customWidth="1"/>
    <col min="3" max="3" width="36.21875" customWidth="1"/>
    <col min="4" max="4" width="13.21875" bestFit="1" customWidth="1"/>
    <col min="5" max="8" width="6.88671875" bestFit="1" customWidth="1"/>
  </cols>
  <sheetData>
    <row r="2" spans="1:8" ht="21" x14ac:dyDescent="0.55000000000000004">
      <c r="A2" s="5" t="str">
        <f>Försättsblad!A24</f>
        <v>SE 11111 Ulla Stinas Gård</v>
      </c>
      <c r="C2" s="3" t="s">
        <v>39</v>
      </c>
      <c r="D2" s="17"/>
      <c r="E2" s="18"/>
      <c r="F2" s="18"/>
    </row>
    <row r="3" spans="1:8" ht="21" x14ac:dyDescent="0.55000000000000004">
      <c r="A3" s="5" t="s">
        <v>34</v>
      </c>
    </row>
    <row r="5" spans="1:8" s="10" customFormat="1" ht="13.8" x14ac:dyDescent="0.3">
      <c r="A5" s="78" t="s">
        <v>0</v>
      </c>
      <c r="B5" s="78" t="s">
        <v>26</v>
      </c>
      <c r="C5" s="78" t="s">
        <v>27</v>
      </c>
      <c r="D5" s="78" t="s">
        <v>32</v>
      </c>
      <c r="E5" s="27" t="s">
        <v>35</v>
      </c>
      <c r="F5" s="27" t="s">
        <v>36</v>
      </c>
      <c r="G5" s="27" t="s">
        <v>37</v>
      </c>
      <c r="H5" s="27" t="s">
        <v>38</v>
      </c>
    </row>
    <row r="6" spans="1:8" s="10" customFormat="1" ht="17.399999999999999" x14ac:dyDescent="0.3">
      <c r="A6" s="79"/>
      <c r="B6" s="79"/>
      <c r="C6" s="79"/>
      <c r="D6" s="79"/>
      <c r="E6" s="7" t="s">
        <v>1</v>
      </c>
      <c r="F6" s="7" t="s">
        <v>1</v>
      </c>
      <c r="G6" s="7" t="s">
        <v>1</v>
      </c>
      <c r="H6" s="7" t="s">
        <v>1</v>
      </c>
    </row>
    <row r="7" spans="1:8" s="25" customFormat="1" ht="27.6" x14ac:dyDescent="0.3">
      <c r="A7" s="19" t="s">
        <v>124</v>
      </c>
      <c r="B7" s="9" t="s">
        <v>126</v>
      </c>
      <c r="C7" s="9" t="s">
        <v>127</v>
      </c>
      <c r="D7" s="20">
        <f t="shared" ref="D7:D13" si="0">AVERAGE(E7:H7)</f>
        <v>2</v>
      </c>
      <c r="E7" s="22">
        <v>2</v>
      </c>
      <c r="F7" s="22"/>
      <c r="G7" s="22"/>
      <c r="H7" s="22"/>
    </row>
    <row r="8" spans="1:8" s="25" customFormat="1" ht="55.2" x14ac:dyDescent="0.3">
      <c r="A8" s="19" t="s">
        <v>7</v>
      </c>
      <c r="B8" s="20" t="s">
        <v>6</v>
      </c>
      <c r="C8" s="20" t="s">
        <v>9</v>
      </c>
      <c r="D8" s="20">
        <f t="shared" si="0"/>
        <v>3</v>
      </c>
      <c r="E8" s="22">
        <v>3</v>
      </c>
      <c r="F8" s="22"/>
      <c r="G8" s="22"/>
      <c r="H8" s="22"/>
    </row>
    <row r="9" spans="1:8" s="25" customFormat="1" ht="41.4" x14ac:dyDescent="0.3">
      <c r="A9" s="19" t="s">
        <v>8</v>
      </c>
      <c r="B9" s="20" t="s">
        <v>128</v>
      </c>
      <c r="C9" s="20" t="s">
        <v>129</v>
      </c>
      <c r="D9" s="20">
        <f t="shared" si="0"/>
        <v>4</v>
      </c>
      <c r="E9" s="22">
        <v>4</v>
      </c>
      <c r="F9" s="22"/>
      <c r="G9" s="22"/>
      <c r="H9" s="22"/>
    </row>
    <row r="10" spans="1:8" s="25" customFormat="1" ht="13.8" x14ac:dyDescent="0.3">
      <c r="A10" s="19" t="s">
        <v>12</v>
      </c>
      <c r="B10" s="20" t="s">
        <v>11</v>
      </c>
      <c r="C10" s="20" t="s">
        <v>10</v>
      </c>
      <c r="D10" s="20">
        <f t="shared" si="0"/>
        <v>5</v>
      </c>
      <c r="E10" s="22">
        <v>5</v>
      </c>
      <c r="F10" s="22"/>
      <c r="G10" s="22"/>
      <c r="H10" s="22"/>
    </row>
    <row r="11" spans="1:8" s="25" customFormat="1" ht="13.8" x14ac:dyDescent="0.3">
      <c r="A11" s="19" t="s">
        <v>15</v>
      </c>
      <c r="B11" s="20" t="s">
        <v>13</v>
      </c>
      <c r="C11" s="20" t="s">
        <v>14</v>
      </c>
      <c r="D11" s="20">
        <f t="shared" si="0"/>
        <v>6</v>
      </c>
      <c r="E11" s="22">
        <v>6</v>
      </c>
      <c r="F11" s="22"/>
      <c r="G11" s="22"/>
      <c r="H11" s="22"/>
    </row>
    <row r="12" spans="1:8" s="25" customFormat="1" ht="27.6" x14ac:dyDescent="0.3">
      <c r="A12" s="19" t="s">
        <v>125</v>
      </c>
      <c r="B12" s="20" t="s">
        <v>130</v>
      </c>
      <c r="C12" s="20" t="s">
        <v>133</v>
      </c>
      <c r="D12" s="20">
        <f t="shared" si="0"/>
        <v>7</v>
      </c>
      <c r="E12" s="22">
        <v>7</v>
      </c>
      <c r="F12" s="22"/>
      <c r="G12" s="22"/>
      <c r="H12" s="22"/>
    </row>
    <row r="13" spans="1:8" s="25" customFormat="1" ht="14.4" customHeight="1" x14ac:dyDescent="0.3">
      <c r="A13" s="19" t="s">
        <v>16</v>
      </c>
      <c r="B13" s="20" t="s">
        <v>131</v>
      </c>
      <c r="C13" s="26" t="s">
        <v>132</v>
      </c>
      <c r="D13" s="20">
        <f t="shared" si="0"/>
        <v>8</v>
      </c>
      <c r="E13" s="21">
        <v>8</v>
      </c>
      <c r="F13" s="21"/>
      <c r="G13" s="21"/>
      <c r="H13" s="21"/>
    </row>
    <row r="14" spans="1:8" s="10" customFormat="1" ht="13.8" x14ac:dyDescent="0.3">
      <c r="C14" s="11" t="s">
        <v>29</v>
      </c>
      <c r="D14" s="12">
        <f>SUM(D7:D13)</f>
        <v>35</v>
      </c>
      <c r="E14" s="12">
        <f>SUM(E7:E13)</f>
        <v>35</v>
      </c>
      <c r="F14" s="12">
        <f>SUM(F7:F13)</f>
        <v>0</v>
      </c>
      <c r="G14" s="12">
        <f>SUM(G7:G13)</f>
        <v>0</v>
      </c>
      <c r="H14" s="12">
        <f>SUM(H7:H13)</f>
        <v>0</v>
      </c>
    </row>
  </sheetData>
  <mergeCells count="4">
    <mergeCell ref="A5:A6"/>
    <mergeCell ref="B5:B6"/>
    <mergeCell ref="C5:C6"/>
    <mergeCell ref="D5:D6"/>
  </mergeCells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F9B80-34D4-0149-91B8-9C66DA942D60}">
  <dimension ref="A2:D10"/>
  <sheetViews>
    <sheetView view="pageLayout" zoomScaleNormal="150" zoomScaleSheetLayoutView="100" workbookViewId="0">
      <selection activeCell="D11" sqref="D11"/>
    </sheetView>
  </sheetViews>
  <sheetFormatPr defaultRowHeight="14.4" x14ac:dyDescent="0.3"/>
  <cols>
    <col min="1" max="1" width="34.33203125" bestFit="1" customWidth="1"/>
    <col min="2" max="3" width="34.33203125" customWidth="1"/>
  </cols>
  <sheetData>
    <row r="2" spans="1:4" ht="21" x14ac:dyDescent="0.55000000000000004">
      <c r="A2" s="5" t="str">
        <f>Försättsblad!A24</f>
        <v>SE 11111 Ulla Stinas Gård</v>
      </c>
      <c r="C2" s="3" t="s">
        <v>28</v>
      </c>
      <c r="D2" s="18"/>
    </row>
    <row r="3" spans="1:4" ht="21" x14ac:dyDescent="0.55000000000000004">
      <c r="A3" s="5" t="s">
        <v>40</v>
      </c>
    </row>
    <row r="5" spans="1:4" ht="17.399999999999999" x14ac:dyDescent="0.3">
      <c r="A5" s="7" t="s">
        <v>0</v>
      </c>
      <c r="B5" s="7" t="s">
        <v>26</v>
      </c>
      <c r="C5" s="7" t="s">
        <v>27</v>
      </c>
      <c r="D5" s="7" t="s">
        <v>1</v>
      </c>
    </row>
    <row r="6" spans="1:4" s="10" customFormat="1" ht="41.4" x14ac:dyDescent="0.3">
      <c r="A6" s="8" t="s">
        <v>17</v>
      </c>
      <c r="B6" s="9" t="s">
        <v>134</v>
      </c>
      <c r="C6" s="9" t="s">
        <v>135</v>
      </c>
      <c r="D6" s="14">
        <v>10</v>
      </c>
    </row>
    <row r="7" spans="1:4" s="10" customFormat="1" ht="27.6" x14ac:dyDescent="0.3">
      <c r="A7" s="8" t="s">
        <v>18</v>
      </c>
      <c r="B7" s="9" t="s">
        <v>20</v>
      </c>
      <c r="C7" s="9" t="s">
        <v>19</v>
      </c>
      <c r="D7" s="14">
        <v>9</v>
      </c>
    </row>
    <row r="8" spans="1:4" s="10" customFormat="1" ht="55.2" x14ac:dyDescent="0.3">
      <c r="A8" s="8" t="s">
        <v>136</v>
      </c>
      <c r="B8" s="9" t="s">
        <v>137</v>
      </c>
      <c r="C8" s="9" t="s">
        <v>138</v>
      </c>
      <c r="D8" s="13">
        <v>8</v>
      </c>
    </row>
    <row r="9" spans="1:4" s="10" customFormat="1" ht="13.8" x14ac:dyDescent="0.3">
      <c r="A9" s="8" t="s">
        <v>139</v>
      </c>
      <c r="B9" s="9" t="s">
        <v>140</v>
      </c>
      <c r="C9" s="9" t="s">
        <v>141</v>
      </c>
      <c r="D9" s="14">
        <v>5</v>
      </c>
    </row>
    <row r="10" spans="1:4" x14ac:dyDescent="0.3">
      <c r="C10" s="11" t="s">
        <v>29</v>
      </c>
      <c r="D10" s="29">
        <f>SUM(D6:D9)</f>
        <v>32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0FE0A-CD5B-3948-96D6-C07754EF7DC3}">
  <dimension ref="A2:D12"/>
  <sheetViews>
    <sheetView view="pageLayout" zoomScaleNormal="150" zoomScaleSheetLayoutView="100" workbookViewId="0">
      <selection activeCell="D13" sqref="D13"/>
    </sheetView>
  </sheetViews>
  <sheetFormatPr defaultRowHeight="14.4" x14ac:dyDescent="0.3"/>
  <cols>
    <col min="1" max="1" width="34.44140625" bestFit="1" customWidth="1"/>
    <col min="2" max="2" width="35.88671875" customWidth="1"/>
    <col min="3" max="3" width="51.77734375" customWidth="1"/>
  </cols>
  <sheetData>
    <row r="2" spans="1:4" ht="21" x14ac:dyDescent="0.55000000000000004">
      <c r="A2" s="5" t="str">
        <f>Försättsblad!A24</f>
        <v>SE 11111 Ulla Stinas Gård</v>
      </c>
      <c r="C2" s="3" t="s">
        <v>28</v>
      </c>
    </row>
    <row r="3" spans="1:4" ht="21" x14ac:dyDescent="0.55000000000000004">
      <c r="A3" s="5" t="s">
        <v>41</v>
      </c>
    </row>
    <row r="5" spans="1:4" ht="17.399999999999999" x14ac:dyDescent="0.3">
      <c r="A5" s="7" t="s">
        <v>0</v>
      </c>
      <c r="B5" s="7" t="s">
        <v>26</v>
      </c>
      <c r="C5" s="7" t="s">
        <v>27</v>
      </c>
      <c r="D5" s="7" t="s">
        <v>1</v>
      </c>
    </row>
    <row r="6" spans="1:4" s="10" customFormat="1" ht="27.6" x14ac:dyDescent="0.3">
      <c r="A6" s="32" t="s">
        <v>142</v>
      </c>
      <c r="B6" s="9" t="s">
        <v>21</v>
      </c>
      <c r="C6" s="9" t="s">
        <v>143</v>
      </c>
      <c r="D6" s="14">
        <v>10</v>
      </c>
    </row>
    <row r="7" spans="1:4" s="10" customFormat="1" ht="27.6" x14ac:dyDescent="0.3">
      <c r="A7" s="31" t="s">
        <v>144</v>
      </c>
      <c r="B7" s="9" t="s">
        <v>145</v>
      </c>
      <c r="C7" s="9" t="s">
        <v>146</v>
      </c>
      <c r="D7" s="14">
        <v>2</v>
      </c>
    </row>
    <row r="8" spans="1:4" s="10" customFormat="1" ht="27.6" x14ac:dyDescent="0.3">
      <c r="A8" s="31" t="s">
        <v>5</v>
      </c>
      <c r="B8" s="9" t="s">
        <v>22</v>
      </c>
      <c r="C8" s="9" t="s">
        <v>147</v>
      </c>
      <c r="D8" s="14">
        <v>3</v>
      </c>
    </row>
    <row r="9" spans="1:4" s="10" customFormat="1" ht="27.6" x14ac:dyDescent="0.3">
      <c r="A9" s="31" t="s">
        <v>23</v>
      </c>
      <c r="B9" s="9" t="s">
        <v>24</v>
      </c>
      <c r="C9" s="9" t="s">
        <v>25</v>
      </c>
      <c r="D9" s="14">
        <v>4</v>
      </c>
    </row>
    <row r="10" spans="1:4" s="10" customFormat="1" ht="27.6" x14ac:dyDescent="0.3">
      <c r="A10" s="31" t="s">
        <v>148</v>
      </c>
      <c r="B10" s="9" t="s">
        <v>149</v>
      </c>
      <c r="C10" s="9" t="s">
        <v>150</v>
      </c>
      <c r="D10" s="14">
        <v>5</v>
      </c>
    </row>
    <row r="11" spans="1:4" s="10" customFormat="1" ht="27.6" x14ac:dyDescent="0.3">
      <c r="A11" s="8" t="s">
        <v>151</v>
      </c>
      <c r="B11" s="69" t="s">
        <v>152</v>
      </c>
      <c r="C11" s="9" t="s">
        <v>153</v>
      </c>
      <c r="D11" s="14">
        <v>6</v>
      </c>
    </row>
    <row r="12" spans="1:4" s="10" customFormat="1" ht="13.8" x14ac:dyDescent="0.3">
      <c r="C12" s="30" t="s">
        <v>29</v>
      </c>
      <c r="D12" s="12">
        <f>SUM(D6:D11)</f>
        <v>30</v>
      </c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06A3-CB00-4C53-B46F-4BA0275B50BA}">
  <dimension ref="A1:G44"/>
  <sheetViews>
    <sheetView view="pageLayout" zoomScaleNormal="100" workbookViewId="0">
      <selection activeCell="D2" sqref="D2"/>
    </sheetView>
  </sheetViews>
  <sheetFormatPr defaultColWidth="8.88671875" defaultRowHeight="14.4" x14ac:dyDescent="0.3"/>
  <cols>
    <col min="1" max="1" width="7.44140625" customWidth="1"/>
    <col min="2" max="2" width="17.5546875" style="33" customWidth="1"/>
    <col min="3" max="3" width="10.88671875" style="35" customWidth="1"/>
    <col min="4" max="4" width="11.33203125" customWidth="1"/>
    <col min="5" max="5" width="14.44140625" style="33" customWidth="1"/>
    <col min="6" max="6" width="15.5546875" style="35" bestFit="1" customWidth="1"/>
    <col min="7" max="7" width="8.88671875" customWidth="1"/>
    <col min="8" max="8" width="11.44140625" customWidth="1"/>
  </cols>
  <sheetData>
    <row r="1" spans="1:7" x14ac:dyDescent="0.3">
      <c r="D1" s="15"/>
      <c r="E1" s="34"/>
      <c r="F1" s="36"/>
    </row>
    <row r="2" spans="1:7" ht="27.6" x14ac:dyDescent="0.7">
      <c r="B2" s="38" t="str">
        <f>Försättsblad!A24</f>
        <v>SE 11111 Ulla Stinas Gård</v>
      </c>
      <c r="D2" s="15"/>
      <c r="E2" s="34"/>
      <c r="F2" s="36"/>
    </row>
    <row r="3" spans="1:7" ht="27.6" x14ac:dyDescent="0.7">
      <c r="B3" s="39" t="s">
        <v>48</v>
      </c>
      <c r="D3" s="15"/>
      <c r="F3" s="36"/>
    </row>
    <row r="4" spans="1:7" ht="36" customHeight="1" x14ac:dyDescent="0.7">
      <c r="A4" s="39"/>
      <c r="D4" s="80" t="s">
        <v>50</v>
      </c>
      <c r="E4" s="81"/>
      <c r="F4" s="82"/>
      <c r="G4" s="46"/>
    </row>
    <row r="5" spans="1:7" x14ac:dyDescent="0.3">
      <c r="D5" s="15"/>
      <c r="E5" s="34"/>
      <c r="F5" s="36"/>
    </row>
    <row r="6" spans="1:7" ht="18" x14ac:dyDescent="0.45">
      <c r="B6" s="6" t="s">
        <v>46</v>
      </c>
      <c r="C6" s="44" t="s">
        <v>1</v>
      </c>
      <c r="D6" s="44" t="s">
        <v>45</v>
      </c>
      <c r="E6" s="44" t="s">
        <v>44</v>
      </c>
      <c r="F6" s="44" t="s">
        <v>42</v>
      </c>
      <c r="G6" s="62" t="s">
        <v>43</v>
      </c>
    </row>
    <row r="7" spans="1:7" x14ac:dyDescent="0.3">
      <c r="B7" s="28" t="str">
        <f>'1. Inköp &amp; Mottagning'!A3</f>
        <v>1. Inköp &amp; Mottagning</v>
      </c>
      <c r="C7" s="40">
        <f>'1. Inköp &amp; Mottagning'!D17</f>
        <v>56</v>
      </c>
      <c r="D7" s="41">
        <v>110</v>
      </c>
      <c r="E7" s="42">
        <f>C7/D7</f>
        <v>0.50909090909090904</v>
      </c>
      <c r="F7" s="43">
        <v>0.3</v>
      </c>
      <c r="G7" s="45">
        <v>1</v>
      </c>
    </row>
    <row r="8" spans="1:7" x14ac:dyDescent="0.3">
      <c r="B8" s="28" t="str">
        <f>'2. Nyckeltal'!A3</f>
        <v>2. Nyckeltal</v>
      </c>
      <c r="C8" s="40">
        <f>'2. Nyckeltal'!D9</f>
        <v>18</v>
      </c>
      <c r="D8" s="41">
        <v>30</v>
      </c>
      <c r="E8" s="42">
        <f t="shared" ref="E8:E12" si="0">C8/D8</f>
        <v>0.6</v>
      </c>
      <c r="F8" s="43">
        <v>0.5</v>
      </c>
      <c r="G8" s="45">
        <v>0.9</v>
      </c>
    </row>
    <row r="9" spans="1:7" x14ac:dyDescent="0.3">
      <c r="B9" s="28" t="str">
        <f>'3. Kalven'!A3</f>
        <v>3. Kalven</v>
      </c>
      <c r="C9" s="40">
        <f>'3. Kalven'!D12</f>
        <v>20</v>
      </c>
      <c r="D9" s="41">
        <v>50</v>
      </c>
      <c r="E9" s="42">
        <f t="shared" si="0"/>
        <v>0.4</v>
      </c>
      <c r="F9" s="43">
        <v>0.55000000000000004</v>
      </c>
      <c r="G9" s="45">
        <v>0.8</v>
      </c>
    </row>
    <row r="10" spans="1:7" x14ac:dyDescent="0.3">
      <c r="B10" s="28" t="str">
        <f>'4. Omgivning'!A3</f>
        <v>4. Omgivning</v>
      </c>
      <c r="C10" s="40">
        <f>'4. Omgivning'!D14</f>
        <v>35</v>
      </c>
      <c r="D10" s="41">
        <v>70</v>
      </c>
      <c r="E10" s="42">
        <f t="shared" si="0"/>
        <v>0.5</v>
      </c>
      <c r="F10" s="43">
        <v>0.6</v>
      </c>
      <c r="G10" s="45">
        <v>0.7</v>
      </c>
    </row>
    <row r="11" spans="1:7" x14ac:dyDescent="0.3">
      <c r="B11" s="28" t="str">
        <f>'5. Foder'!A3</f>
        <v>5. Foder</v>
      </c>
      <c r="C11" s="40">
        <f>'5. Foder'!D10</f>
        <v>32</v>
      </c>
      <c r="D11" s="41">
        <v>40</v>
      </c>
      <c r="E11" s="42">
        <f t="shared" si="0"/>
        <v>0.8</v>
      </c>
      <c r="F11" s="43">
        <v>0.7</v>
      </c>
      <c r="G11" s="45">
        <v>0.6</v>
      </c>
    </row>
    <row r="12" spans="1:7" x14ac:dyDescent="0.3">
      <c r="B12" s="28" t="str">
        <f>'6. Rutiner'!A3</f>
        <v>6. Rutiner</v>
      </c>
      <c r="C12" s="40">
        <f>'6. Rutiner'!D12</f>
        <v>30</v>
      </c>
      <c r="D12" s="41">
        <v>60</v>
      </c>
      <c r="E12" s="42">
        <f t="shared" si="0"/>
        <v>0.5</v>
      </c>
      <c r="F12" s="43">
        <v>0.2</v>
      </c>
      <c r="G12" s="45">
        <v>0.5</v>
      </c>
    </row>
    <row r="39" spans="1:7" ht="18" x14ac:dyDescent="0.45">
      <c r="A39" s="4" t="s">
        <v>51</v>
      </c>
    </row>
    <row r="40" spans="1:7" x14ac:dyDescent="0.3">
      <c r="A40" s="83"/>
      <c r="B40" s="83"/>
      <c r="C40" s="83"/>
      <c r="D40" s="83"/>
      <c r="E40" s="83"/>
      <c r="F40" s="83"/>
      <c r="G40" s="83"/>
    </row>
    <row r="41" spans="1:7" x14ac:dyDescent="0.3">
      <c r="A41" s="47"/>
      <c r="B41" s="47"/>
      <c r="C41" s="47"/>
      <c r="D41" s="47"/>
      <c r="E41" s="47"/>
      <c r="F41" s="47"/>
      <c r="G41" s="47"/>
    </row>
    <row r="42" spans="1:7" x14ac:dyDescent="0.3">
      <c r="A42" s="47"/>
      <c r="B42" s="47"/>
      <c r="C42" s="47"/>
      <c r="D42" s="47"/>
      <c r="E42" s="47"/>
      <c r="F42" s="47"/>
      <c r="G42" s="47"/>
    </row>
    <row r="43" spans="1:7" x14ac:dyDescent="0.3">
      <c r="A43" s="47"/>
      <c r="B43" s="47"/>
      <c r="C43" s="47"/>
      <c r="D43" s="47"/>
      <c r="E43" s="47"/>
      <c r="F43" s="47"/>
      <c r="G43" s="47"/>
    </row>
    <row r="44" spans="1:7" x14ac:dyDescent="0.3">
      <c r="A44" s="47"/>
      <c r="B44" s="47"/>
      <c r="C44" s="47"/>
      <c r="D44" s="47"/>
      <c r="E44" s="47"/>
      <c r="F44" s="47"/>
      <c r="G44" s="47"/>
    </row>
  </sheetData>
  <mergeCells count="2">
    <mergeCell ref="D4:F4"/>
    <mergeCell ref="A40:G40"/>
  </mergeCells>
  <pageMargins left="0.25" right="0.25" top="0.75" bottom="0.75" header="0.3" footer="0.3"/>
  <pageSetup paperSize="9" orientation="portrait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D2A2-2DFE-437F-AE43-6AA7309D70ED}">
  <dimension ref="A2:I13"/>
  <sheetViews>
    <sheetView view="pageLayout" zoomScaleNormal="100" workbookViewId="0">
      <selection activeCell="D2" sqref="D2"/>
    </sheetView>
  </sheetViews>
  <sheetFormatPr defaultRowHeight="14.4" x14ac:dyDescent="0.3"/>
  <cols>
    <col min="1" max="1" width="17.109375" customWidth="1"/>
    <col min="2" max="2" width="16.5546875" customWidth="1"/>
    <col min="3" max="3" width="14" customWidth="1"/>
    <col min="4" max="4" width="26.21875" bestFit="1" customWidth="1"/>
    <col min="5" max="5" width="11.109375" bestFit="1" customWidth="1"/>
    <col min="6" max="6" width="9.5546875" customWidth="1"/>
    <col min="7" max="7" width="12.6640625" bestFit="1" customWidth="1"/>
    <col min="8" max="8" width="10.77734375" bestFit="1" customWidth="1"/>
    <col min="9" max="9" width="12.6640625" bestFit="1" customWidth="1"/>
  </cols>
  <sheetData>
    <row r="2" spans="1:9" ht="27.6" x14ac:dyDescent="0.7">
      <c r="A2" s="38" t="str">
        <f>Försättsblad!A24</f>
        <v>SE 11111 Ulla Stinas Gård</v>
      </c>
    </row>
    <row r="3" spans="1:9" ht="27.6" x14ac:dyDescent="0.7">
      <c r="A3" s="39" t="s">
        <v>47</v>
      </c>
    </row>
    <row r="4" spans="1:9" ht="15" thickBot="1" x14ac:dyDescent="0.35"/>
    <row r="5" spans="1:9" ht="18" x14ac:dyDescent="0.3">
      <c r="A5" s="51" t="s">
        <v>58</v>
      </c>
      <c r="B5" s="53" t="s">
        <v>59</v>
      </c>
      <c r="C5" s="54" t="s">
        <v>60</v>
      </c>
      <c r="D5" s="54" t="s">
        <v>61</v>
      </c>
      <c r="E5" s="54" t="s">
        <v>62</v>
      </c>
      <c r="F5" s="54" t="s">
        <v>63</v>
      </c>
      <c r="G5" s="54" t="s">
        <v>64</v>
      </c>
      <c r="H5" s="54" t="s">
        <v>65</v>
      </c>
      <c r="I5" s="55" t="s">
        <v>66</v>
      </c>
    </row>
    <row r="6" spans="1:9" ht="36" x14ac:dyDescent="0.3">
      <c r="A6" s="70" t="str">
        <f>'1. Inköp &amp; Mottagning'!$A$3</f>
        <v>1. Inköp &amp; Mottagning</v>
      </c>
      <c r="B6" s="37"/>
      <c r="C6" s="37"/>
      <c r="D6" s="37"/>
      <c r="E6" s="37"/>
      <c r="F6" s="37"/>
      <c r="G6" s="37"/>
      <c r="H6" s="37"/>
      <c r="I6" s="37"/>
    </row>
    <row r="7" spans="1:9" ht="18" x14ac:dyDescent="0.3">
      <c r="A7" s="57" t="str">
        <f>'2. Nyckeltal'!A3</f>
        <v>2. Nyckeltal</v>
      </c>
      <c r="B7" s="58"/>
      <c r="C7" s="58"/>
      <c r="D7" s="58"/>
      <c r="E7" s="58"/>
      <c r="F7" s="58"/>
      <c r="G7" s="58"/>
      <c r="H7" s="58"/>
      <c r="I7" s="58"/>
    </row>
    <row r="8" spans="1:9" ht="18" x14ac:dyDescent="0.3">
      <c r="A8" s="56" t="str">
        <f>'3. Kalven'!A3</f>
        <v>3. Kalven</v>
      </c>
      <c r="B8" s="37"/>
      <c r="C8" s="37"/>
      <c r="D8" s="37"/>
      <c r="E8" s="37"/>
      <c r="F8" s="37"/>
      <c r="G8" s="37"/>
      <c r="H8" s="37"/>
      <c r="I8" s="37"/>
    </row>
    <row r="9" spans="1:9" ht="18" x14ac:dyDescent="0.3">
      <c r="A9" s="57" t="str">
        <f>'4. Omgivning'!A3</f>
        <v>4. Omgivning</v>
      </c>
      <c r="B9" s="58"/>
      <c r="C9" s="58"/>
      <c r="D9" s="58"/>
      <c r="E9" s="58"/>
      <c r="F9" s="58"/>
      <c r="G9" s="58"/>
      <c r="H9" s="58"/>
      <c r="I9" s="58"/>
    </row>
    <row r="10" spans="1:9" ht="18" x14ac:dyDescent="0.3">
      <c r="A10" s="56" t="str">
        <f>'5. Foder'!A3</f>
        <v>5. Foder</v>
      </c>
      <c r="B10" s="37"/>
      <c r="C10" s="37"/>
      <c r="D10" s="37"/>
      <c r="E10" s="37"/>
      <c r="F10" s="37"/>
      <c r="G10" s="37"/>
      <c r="H10" s="37"/>
      <c r="I10" s="37"/>
    </row>
    <row r="11" spans="1:9" ht="18" x14ac:dyDescent="0.3">
      <c r="A11" s="57" t="str">
        <f>'6. Rutiner'!A3</f>
        <v>6. Rutiner</v>
      </c>
      <c r="B11" s="58"/>
      <c r="C11" s="58"/>
      <c r="D11" s="58"/>
      <c r="E11" s="58"/>
      <c r="F11" s="58"/>
      <c r="G11" s="58"/>
      <c r="H11" s="58"/>
      <c r="I11" s="58"/>
    </row>
    <row r="12" spans="1:9" ht="18" x14ac:dyDescent="0.3">
      <c r="A12" s="56" t="s">
        <v>49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3">
      <c r="A13" s="52"/>
    </row>
  </sheetData>
  <pageMargins left="0.7" right="0.7" top="0.75" bottom="0.75" header="0.3" footer="0.3"/>
  <pageSetup paperSize="9" orientation="landscape" r:id="rId1"/>
  <headerFooter>
    <oddHeader>&amp;L&amp;G&amp;R&amp;"Quicksand,Normal"&amp;9&amp;D</oddHeader>
    <oddFooter xml:space="preserve">&amp;C&amp;"Quicksand,Normal"&amp;9Gård &amp; Djurhälsan i Sverige AB | Vxl 0771-21 65 00 | info@gardochdjurhalsan.se | www.gårdochdjurhälsan.se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FA8B1EAD56194DBCB58A770400DA63" ma:contentTypeVersion="4" ma:contentTypeDescription="Skapa ett nytt dokument." ma:contentTypeScope="" ma:versionID="1e88dfe78d1e93be2a4fc3a9fe416a14">
  <xsd:schema xmlns:xsd="http://www.w3.org/2001/XMLSchema" xmlns:xs="http://www.w3.org/2001/XMLSchema" xmlns:p="http://schemas.microsoft.com/office/2006/metadata/properties" xmlns:ns2="b258838a-59f0-4cbb-90b8-11468c09d78e" targetNamespace="http://schemas.microsoft.com/office/2006/metadata/properties" ma:root="true" ma:fieldsID="36f54a9c7eb7b5d7bcc6938b36f1c285" ns2:_="">
    <xsd:import namespace="b258838a-59f0-4cbb-90b8-11468c09d7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838a-59f0-4cbb-90b8-11468c09d7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CF1A2-9B3E-4CA1-8809-C22B5A1624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65BF35-B114-44FC-83B8-0F30DC4A37BB}">
  <ds:schemaRefs>
    <ds:schemaRef ds:uri="http://purl.org/dc/elements/1.1/"/>
    <ds:schemaRef ds:uri="b258838a-59f0-4cbb-90b8-11468c09d78e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15020B-617A-4801-828A-60B69849B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58838a-59f0-4cbb-90b8-11468c09d7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Försättsblad</vt:lpstr>
      <vt:lpstr>1. Inköp &amp; Mottagning</vt:lpstr>
      <vt:lpstr>2. Nyckeltal</vt:lpstr>
      <vt:lpstr>3. Kalven</vt:lpstr>
      <vt:lpstr>4. Omgivning</vt:lpstr>
      <vt:lpstr>5. Foder</vt:lpstr>
      <vt:lpstr>6. Rutiner</vt:lpstr>
      <vt:lpstr>Kalvhälsostatus</vt:lpstr>
      <vt:lpstr>Kalvhälsoplan - fyll i på dator</vt:lpstr>
      <vt:lpstr>Kalvhälsoplan-skriv ut &amp; fyll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Lovisa Waldemarsson</dc:creator>
  <cp:lastModifiedBy>Sofie Johansson</cp:lastModifiedBy>
  <cp:lastPrinted>2025-05-14T10:05:48Z</cp:lastPrinted>
  <dcterms:created xsi:type="dcterms:W3CDTF">2025-03-27T12:46:58Z</dcterms:created>
  <dcterms:modified xsi:type="dcterms:W3CDTF">2025-05-14T12:03:30Z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0x01010060FA8B1EAD56194DBCB58A770400DA63</vt:lpwstr>
  </property>
</Properties>
</file>