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defaultThemeVersion="202300"/>
  <mc:AlternateContent xmlns:mc="http://schemas.openxmlformats.org/markup-compatibility/2006">
    <mc:Choice Requires="x15">
      <x15ac:absPath xmlns:x15ac="http://schemas.microsoft.com/office/spreadsheetml/2010/11/ac" url="https://svdhv.sharepoint.com/sites/BttreKalvar/Delade dokument/General/SOFIE - checklistor/"/>
    </mc:Choice>
  </mc:AlternateContent>
  <xr:revisionPtr revIDLastSave="2429" documentId="8_{9EDBD11D-CFDE-1841-95D2-CBF837FEA792}" xr6:coauthVersionLast="47" xr6:coauthVersionMax="47" xr10:uidLastSave="{4178E33C-6FBE-4927-945D-BFDA06FEEBA3}"/>
  <bookViews>
    <workbookView xWindow="-108" yWindow="-108" windowWidth="23256" windowHeight="12456" xr2:uid="{00000000-000D-0000-FFFF-FFFF00000000}"/>
  </bookViews>
  <sheets>
    <sheet name="Försättsblad" sheetId="11" r:id="rId1"/>
    <sheet name="1. Inför kalvningen" sheetId="1" r:id="rId2"/>
    <sheet name="2. Nyckeltal" sheetId="3" r:id="rId3"/>
    <sheet name="3. Kalven" sheetId="4" r:id="rId4"/>
    <sheet name="4. Omgivning" sheetId="5" r:id="rId5"/>
    <sheet name="5. Foder" sheetId="6" r:id="rId6"/>
    <sheet name="6. Rutiner" sheetId="7" r:id="rId7"/>
    <sheet name="Kalvhälsostatus" sheetId="8" r:id="rId8"/>
    <sheet name="Kalvhälsoplan - fyll i på dator" sheetId="14" r:id="rId9"/>
    <sheet name="Kalvhälsoplan-skriv ut &amp; fyll i" sheetId="15" r:id="rId1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7" l="1"/>
  <c r="C12" i="8" s="1"/>
  <c r="E12" i="8" s="1"/>
  <c r="D15" i="6"/>
  <c r="D12" i="4"/>
  <c r="D11" i="4"/>
  <c r="D10" i="4"/>
  <c r="D9" i="4"/>
  <c r="D8" i="4"/>
  <c r="D7" i="4"/>
  <c r="H13" i="4"/>
  <c r="G13" i="4"/>
  <c r="F13" i="4"/>
  <c r="E13" i="4"/>
  <c r="D15" i="3"/>
  <c r="D13" i="1"/>
  <c r="C7" i="8" s="1"/>
  <c r="E7" i="8" s="1"/>
  <c r="E10" i="8"/>
  <c r="C11" i="8"/>
  <c r="E11" i="8" s="1"/>
  <c r="D19" i="5"/>
  <c r="H19" i="5"/>
  <c r="E19" i="5"/>
  <c r="D8" i="5"/>
  <c r="D9" i="5"/>
  <c r="D10" i="5"/>
  <c r="D11" i="5"/>
  <c r="D12" i="5"/>
  <c r="D13" i="5"/>
  <c r="D14" i="5"/>
  <c r="D15" i="5"/>
  <c r="D16" i="5"/>
  <c r="D17" i="5"/>
  <c r="D18" i="5"/>
  <c r="C8" i="8"/>
  <c r="E8" i="8" s="1"/>
  <c r="A11" i="15"/>
  <c r="A10" i="15"/>
  <c r="A9" i="15"/>
  <c r="A8" i="15"/>
  <c r="A7" i="15"/>
  <c r="A6" i="15"/>
  <c r="A2" i="15"/>
  <c r="A11" i="14"/>
  <c r="A10" i="14"/>
  <c r="A9" i="14"/>
  <c r="A8" i="14"/>
  <c r="A7" i="14"/>
  <c r="A6" i="14"/>
  <c r="A2" i="14"/>
  <c r="B2" i="8"/>
  <c r="A2" i="7"/>
  <c r="A2" i="6"/>
  <c r="A2" i="5"/>
  <c r="A2" i="4"/>
  <c r="A2" i="3"/>
  <c r="A2" i="1"/>
  <c r="B12" i="8"/>
  <c r="B10" i="8"/>
  <c r="B11" i="8"/>
  <c r="B9" i="8"/>
  <c r="B8" i="8"/>
  <c r="B7" i="8"/>
  <c r="D7" i="5"/>
  <c r="G19" i="5"/>
  <c r="F19" i="5"/>
  <c r="D13" i="4" l="1"/>
  <c r="C10" i="8"/>
  <c r="C9" i="8"/>
  <c r="E9" i="8" s="1"/>
</calcChain>
</file>

<file path=xl/sharedStrings.xml><?xml version="1.0" encoding="utf-8"?>
<sst xmlns="http://schemas.openxmlformats.org/spreadsheetml/2006/main" count="247" uniqueCount="197">
  <si>
    <t xml:space="preserve">Fokusområde </t>
  </si>
  <si>
    <t>Poäng</t>
  </si>
  <si>
    <t>Kalvningsavdelning</t>
  </si>
  <si>
    <t>0 % spädkalvsdödlighet</t>
  </si>
  <si>
    <t>0 %, inga kalvar har diarré</t>
  </si>
  <si>
    <t xml:space="preserve">&gt; 5 % </t>
  </si>
  <si>
    <t>Allmäntillstånd (blick, öron, nos/ögon, avföring)</t>
  </si>
  <si>
    <t>&gt; 40 % av kalvarna har matt blick, sänkta öron, kladdiga ögon, nosflöde, diarré eller insjunken våm</t>
  </si>
  <si>
    <t>&gt; 90 % glansiga, fria från smuts, jämn hårrem</t>
  </si>
  <si>
    <t xml:space="preserve">Päls                                               </t>
  </si>
  <si>
    <t>&gt; 30 % av kalvarna har ruggig, smutsig päls med eller utan löss</t>
  </si>
  <si>
    <t xml:space="preserve">&gt; 30 % har svullna navlar (&gt;1,5 cm i diameter) </t>
  </si>
  <si>
    <t>Navel</t>
  </si>
  <si>
    <t xml:space="preserve">Gruppering </t>
  </si>
  <si>
    <t>Kor som kalvar samtidigt grupperas ihop i mindre grupper = kalvar i liknande ålder</t>
  </si>
  <si>
    <t> Ingen uppdelning, alla i samma haveri</t>
  </si>
  <si>
    <t>Hälsoövervakning</t>
  </si>
  <si>
    <t>Goda avvänjningsrutiner</t>
  </si>
  <si>
    <t>&gt; 90 % luftfuktighet vid mätning, kondens under tak, vattenläckage till bäddar, dålig avrinning, mycket vattenhantering i stallet</t>
  </si>
  <si>
    <t>Fukt</t>
  </si>
  <si>
    <t xml:space="preserve">Luft </t>
  </si>
  <si>
    <t>&lt; 75 % luftfuktighet vid mätning, ingen kondens under tak, vattenkoppar ej vid bädd, torra bäddar, avrinning finns, vattenhantering utanför stallet</t>
  </si>
  <si>
    <t>Instänkt, illaluktande, dammig luft</t>
  </si>
  <si>
    <t>&gt; 200 lux 16 timmar per dygn</t>
  </si>
  <si>
    <t xml:space="preserve">&lt; 50 lux under dagtid </t>
  </si>
  <si>
    <t>Ljus</t>
  </si>
  <si>
    <t>&gt; 0,5 m/s = märkbart drag</t>
  </si>
  <si>
    <t>&lt; 0,2 m/s = dragfritt</t>
  </si>
  <si>
    <t>Dragfritt</t>
  </si>
  <si>
    <t>Bädd</t>
  </si>
  <si>
    <t>Temperatur</t>
  </si>
  <si>
    <t xml:space="preserve">10-20 grader i stallet </t>
  </si>
  <si>
    <t>Vattentillgång</t>
  </si>
  <si>
    <t>Vattenhygien</t>
  </si>
  <si>
    <t xml:space="preserve">Grovfoder </t>
  </si>
  <si>
    <t>Kalvningsövervakning</t>
  </si>
  <si>
    <t>Ingen kalvningsövervakning</t>
  </si>
  <si>
    <t>Ingen rengöring genomförs</t>
  </si>
  <si>
    <t xml:space="preserve">Rengörning utrustning </t>
  </si>
  <si>
    <t>Ingen hälsoövervakning</t>
  </si>
  <si>
    <t>Sjukvårdsrutiner</t>
  </si>
  <si>
    <t>Inga sjukvårdsrutiner finns</t>
  </si>
  <si>
    <t>Skriftliga instruktioner finns om hur man ska hantera en kalv som blir sjuk</t>
  </si>
  <si>
    <t>Abrupt avvänjning</t>
  </si>
  <si>
    <t xml:space="preserve">&gt; 10 % </t>
  </si>
  <si>
    <t>0 % av kalvarna behandlas för lunginflammation</t>
  </si>
  <si>
    <t>Dödlighet 0-24 timmar, %</t>
  </si>
  <si>
    <t>Tillväxt födsel till avvänjning, g/dag</t>
  </si>
  <si>
    <t>Tillväxt efter avvänjning, g/dag</t>
  </si>
  <si>
    <t>Diarré understödjande behandling, %</t>
  </si>
  <si>
    <t>Diarré antibiotikabehandling, %</t>
  </si>
  <si>
    <t>Luftvägar antibiotikabehandling, %</t>
  </si>
  <si>
    <t xml:space="preserve">Min poäng = 0 poäng </t>
  </si>
  <si>
    <t>Max poäng = 10 poäng</t>
  </si>
  <si>
    <t>Fyll i besättningens poäng i de grå rutorna</t>
  </si>
  <si>
    <t>SUMMA</t>
  </si>
  <si>
    <t>2. Nyckeltal</t>
  </si>
  <si>
    <t>&gt;  90 % av korna har rätt hull</t>
  </si>
  <si>
    <t>1. Inför kalvning</t>
  </si>
  <si>
    <t>3. Kalven</t>
  </si>
  <si>
    <t>Medel poäng</t>
  </si>
  <si>
    <t xml:space="preserve">Kroppshållning &amp; utfyllnad                                       </t>
  </si>
  <si>
    <t xml:space="preserve">&gt; 90 % av kalvarna har pigg blick, öron upp, ren runt ögon &amp; mule, normal avföring, fylld våm </t>
  </si>
  <si>
    <t>&gt; 30 % av kalvarna har knotiga höfter, tydliga revben &amp; tvärutskott samt insjunken våm</t>
  </si>
  <si>
    <t> &gt; 90 % runda &amp; fina kalvar</t>
  </si>
  <si>
    <t xml:space="preserve">&gt; 90 % har rena &amp; torra navlar som palperas i storlek som en penna </t>
  </si>
  <si>
    <t xml:space="preserve"> Smutsig &amp; blöt bädd </t>
  </si>
  <si>
    <t xml:space="preserve">&lt; 5° C utan skydd (ex täcke/varm bädd) eller &gt; 25° C eller under direkt solljus utan skugga </t>
  </si>
  <si>
    <t>4. Omgivning</t>
  </si>
  <si>
    <t>stall 1</t>
  </si>
  <si>
    <t>stall 2</t>
  </si>
  <si>
    <t>stall 3</t>
  </si>
  <si>
    <t>stall 4</t>
  </si>
  <si>
    <t>Fyll i stallens namn &amp; besättningens poäng i resp stall i de grå rutorna</t>
  </si>
  <si>
    <t>5. Foder</t>
  </si>
  <si>
    <t>6. Rutiner</t>
  </si>
  <si>
    <t>Föregående år</t>
  </si>
  <si>
    <t>Mål</t>
  </si>
  <si>
    <t>Nuläge</t>
  </si>
  <si>
    <t>Maxpoäng</t>
  </si>
  <si>
    <t>Kategori</t>
  </si>
  <si>
    <t>Kalvhälsoplan</t>
  </si>
  <si>
    <t>Kalvhälsostatus</t>
  </si>
  <si>
    <t>Övrigt</t>
  </si>
  <si>
    <t>Fyll i besättningens poäng från föregående år samt mål i de grå rutorna</t>
  </si>
  <si>
    <t>Kommentarer</t>
  </si>
  <si>
    <t>Den här checklistan är framtagen för att hjälpa lantbrukare och rådgivare i arbetet med att uppnå bättre kalvar.  </t>
  </si>
  <si>
    <t>Bättre kalvar</t>
  </si>
  <si>
    <t xml:space="preserve"> – Checklista, Kalvhälsostatus &amp; Kalvhälsoplan</t>
  </si>
  <si>
    <r>
      <t xml:space="preserve">Gå igenom </t>
    </r>
    <r>
      <rPr>
        <b/>
        <sz val="11"/>
        <color theme="1"/>
        <rFont val="Quicksand"/>
      </rPr>
      <t>Cheklistan</t>
    </r>
    <r>
      <rPr>
        <sz val="11"/>
        <color theme="1"/>
        <rFont val="Quicksand"/>
      </rPr>
      <t xml:space="preserve"> på de olika flikarna 1-6 och fyll i poäng för varje område. Varje fokusområde kan poängsättas 0-10 där 10 poäng betyder att allt fungerar exellent och 0 poäng betyder att en insats behövs. Exempel på vad som kan vara 10 respektive 0 poäng finns som vägledning på resp. flik. </t>
    </r>
  </si>
  <si>
    <r>
      <t xml:space="preserve">Vill du inte fylla i Checklistan på datorn/paddan så går det lika bra att skriva ut hela filen. Klicka då på </t>
    </r>
    <r>
      <rPr>
        <b/>
        <sz val="11"/>
        <color theme="1"/>
        <rFont val="Quicksand"/>
      </rPr>
      <t>Arkiv</t>
    </r>
    <r>
      <rPr>
        <sz val="11"/>
        <color theme="1"/>
        <rFont val="Quicksand"/>
      </rPr>
      <t xml:space="preserve"> och välj sedan </t>
    </r>
    <r>
      <rPr>
        <b/>
        <sz val="11"/>
        <color theme="1"/>
        <rFont val="Quicksand"/>
      </rPr>
      <t>Skriv ut</t>
    </r>
    <r>
      <rPr>
        <sz val="11"/>
        <color theme="1"/>
        <rFont val="Quicksand"/>
      </rPr>
      <t xml:space="preserve">. I rutan som öppnas väljer du </t>
    </r>
    <r>
      <rPr>
        <b/>
        <sz val="11"/>
        <color theme="1"/>
        <rFont val="Quicksand"/>
      </rPr>
      <t>Skriv ut hela arbetsboken</t>
    </r>
    <r>
      <rPr>
        <sz val="11"/>
        <color theme="1"/>
        <rFont val="Quicksand"/>
      </rPr>
      <t xml:space="preserve"> under Inställningar.</t>
    </r>
  </si>
  <si>
    <t>Gårdens namn &amp; SE-nr:</t>
  </si>
  <si>
    <t xml:space="preserve">Kategori </t>
  </si>
  <si>
    <t>Åtgärd</t>
  </si>
  <si>
    <t>Funktion</t>
  </si>
  <si>
    <t>Hur ska det genomföras?</t>
  </si>
  <si>
    <t>Slutdatum</t>
  </si>
  <si>
    <t xml:space="preserve">Ansvarig </t>
  </si>
  <si>
    <t>Kommentar</t>
  </si>
  <si>
    <t xml:space="preserve">Åtgärdat  </t>
  </si>
  <si>
    <t>Utvärdering</t>
  </si>
  <si>
    <t>Åtgärdat</t>
  </si>
  <si>
    <t>Ansvarig</t>
  </si>
  <si>
    <t>Fyll i gårdens namn &amp; SE-nr. i den grå rutan nedan.</t>
  </si>
  <si>
    <t>SE 98765 Nisse Kalle</t>
  </si>
  <si>
    <t>Kor som ska kalva är i lagom hull  (BCS 2,75-3,25</t>
  </si>
  <si>
    <t xml:space="preserve">&gt; 80 % av korna är antingen för feta eller för magra (utanför 2,75-3,25 BCS) </t>
  </si>
  <si>
    <t>Mineral- och näringsbalans inför kalvning och laktationsstart</t>
  </si>
  <si>
    <t>Flertalet kor faller ut pga obalans i foderstat (kvarbliven efterbörd, kalvningsförlamning, ketos osv)</t>
  </si>
  <si>
    <t>Alla kor kalvar och börjar mjölk utan problem, de får 100-150 g mineraler/ko/dag som innehåller naturligt selenjäst</t>
  </si>
  <si>
    <t>Sinkoavdelning</t>
  </si>
  <si>
    <t>Kontinuerlig omgruppering av sinkor, många förflyttningar, icke biologiskt optimala mått i liggbås, smutsig ströbädd</t>
  </si>
  <si>
    <t>&gt; 5 % kalvar hamnar i skrapgång, ensamkalvningsboxar &lt; 9 kvm, ej rena boxar, uppbundet, används även som sjukbox</t>
  </si>
  <si>
    <t>Under kalvningsperiod finns rutiner för kontroll av kalvande kor med regelbundet intervall, hjälpmedel används (kamera, sensorer).</t>
  </si>
  <si>
    <t xml:space="preserve">Logistik nyfödd kalv och nykalvad ko </t>
  </si>
  <si>
    <t>Kalv blir ofta kvar länge i kalvningsboxen, svårt med urmjölkning av ko samt förflyttning av kalv, fler personer behövs.</t>
  </si>
  <si>
    <t>Omhändertagande av kalv och urmjölkning av ko kan ske omedelbart efter kalvning, och kan skötas av endast en person</t>
  </si>
  <si>
    <t>Råmjölksrutiner</t>
  </si>
  <si>
    <t xml:space="preserve">Sinkogruppen hålls intakt från sinläggning fram till efter kalvning. Torrt, rent med optimal kokomfort. Inga kalvar föds i skrapgång. </t>
  </si>
  <si>
    <t xml:space="preserve">Ensambox om större än 15 kvm alt väl tilltagen gruppkalvningsbox där ko kan komma undan och som kan gödslas ut lätt. Ren och torr. Gruppbox används all in all out med rengöring mellan. Används ej som sjukbox. </t>
  </si>
  <si>
    <t>Inga rutiner följs, råmjölks kvalitet mäts ej, råmjölk förvaras oskyddat i rumstemperatur</t>
  </si>
  <si>
    <t>Goda råmjölksrutiner finns där råmjölk hanteras och förvaras hygieniskt, råmjölk testas med brixmätare och råmjölkssutfodringen följs upp med blodprover (totalprotein alt IgG)</t>
  </si>
  <si>
    <t>&gt; 6 % spädkalvsdödlighet</t>
  </si>
  <si>
    <t>&lt; 400 g/dag i tillväxt under mjölkperioden</t>
  </si>
  <si>
    <t>&lt; 400 g/dag i tillväxt efter avvänjning</t>
  </si>
  <si>
    <t xml:space="preserve"> &gt; 40 % av kalvarna behöver understödjande behandling för att klara diarré </t>
  </si>
  <si>
    <t>0 % av kalvarna behandlas för navelinfektion</t>
  </si>
  <si>
    <t>Dödlighet 1-60 dagar, %</t>
  </si>
  <si>
    <t>&gt; 6 % döda kalvar i åldern 1-60 dagar</t>
  </si>
  <si>
    <t>0 % döda kalvar i åldern 1-60 dagar</t>
  </si>
  <si>
    <t>Dödlighet 2-6 månader, %</t>
  </si>
  <si>
    <t>&gt; 3 % döda kalvar i åldern 2-6 månader</t>
  </si>
  <si>
    <t>0 % döda kalvar i åldern 2-6 månader</t>
  </si>
  <si>
    <t xml:space="preserve">&gt; 900 g/dag i tillväxt efter avvänjning (beroende på målsättning &amp; utfodringsstrategi) </t>
  </si>
  <si>
    <t>&gt; 2 %</t>
  </si>
  <si>
    <t>Navel antibiotikabehandling, %</t>
  </si>
  <si>
    <t>&gt; 900 g/dag i tillväxt under mjölkperioden</t>
  </si>
  <si>
    <t>Intryck rumpa</t>
  </si>
  <si>
    <t>&gt; 30 % av kalvarna har kladdig rumpa och/eller avskavd päls</t>
  </si>
  <si>
    <t>&gt; 90 % av kalvarna har rena och glansiga rumpor</t>
  </si>
  <si>
    <t>Mikroklimat</t>
  </si>
  <si>
    <t>Kalven har inte möjlighet att söka skydd</t>
  </si>
  <si>
    <t>Hydda eller kalvtak finns</t>
  </si>
  <si>
    <t>Mycket frisk luft utan drag, över 10 kubikmeter luftkub per kalv, luftutbyte mer än 4 gånger per timme</t>
  </si>
  <si>
    <t>Sällskap</t>
  </si>
  <si>
    <t xml:space="preserve">Kalvarna är ensambox hela mjölkperioden </t>
  </si>
  <si>
    <t>Alla kalvar över en veckas ålder har en kalvkompis (parhydda/box), de flyttas in i gruppbox sen tillsammans</t>
  </si>
  <si>
    <t>Kontaktyta mellan grupper</t>
  </si>
  <si>
    <t>Kalvar kan nå varandra mellan grupper</t>
  </si>
  <si>
    <t>Hela väggar mellan grupper så att kalvar inte når varandra inkl ej heller över foderbord</t>
  </si>
  <si>
    <t>Gruppstorlek</t>
  </si>
  <si>
    <t>&gt; 15 kalvar per grupp</t>
  </si>
  <si>
    <t xml:space="preserve"> Parboxar de första 3 veckorna, därefter gruppbox max 8 kalvar </t>
  </si>
  <si>
    <t>Rengöring/tomtid</t>
  </si>
  <si>
    <t xml:space="preserve">Ingen rengöring eller tomtid mellan grupper </t>
  </si>
  <si>
    <t>Möjlighet att högtryckstvätta utan tvättdimma och 1 veckas upptorkning mellan omgångar</t>
  </si>
  <si>
    <t>Utrymme</t>
  </si>
  <si>
    <t xml:space="preserve">&lt;1,5 kvm per kalv </t>
  </si>
  <si>
    <t xml:space="preserve">Mer än 3 kvm liggyta per kalv </t>
  </si>
  <si>
    <t xml:space="preserve">Mjölkmängd </t>
  </si>
  <si>
    <t>Kalvarna får 6 L eller mindre</t>
  </si>
  <si>
    <t>Kalvarna får mer än 10 L och mjölkmängd anpassas efter foder</t>
  </si>
  <si>
    <t xml:space="preserve">Antal mjölkgivor </t>
  </si>
  <si>
    <t xml:space="preserve">Kalvarna får två gånger per dag i små givor </t>
  </si>
  <si>
    <t xml:space="preserve">Fri tillgång på mjölk ex via amma </t>
  </si>
  <si>
    <t>Hygien i mjölkutfodringsutrustning</t>
  </si>
  <si>
    <t>Amma/napphink etc är mycket smutsiga och/eller trasiga</t>
  </si>
  <si>
    <t xml:space="preserve">Amma/napphink etc är rena och hela </t>
  </si>
  <si>
    <t>Användning av övergångsmjölk</t>
  </si>
  <si>
    <t>Övergångsmjölk används inte eller blandas med celltalsmjölk</t>
  </si>
  <si>
    <t xml:space="preserve">Alla kalvar får övergångsmjölk första levnadsveckan </t>
  </si>
  <si>
    <t>Kvalitet mjölkpulver / mjölk</t>
  </si>
  <si>
    <t xml:space="preserve">Icke skummjölksbaserad till kalvar under 1 mån ålder. Protein &lt; 20 %, Fett &lt; 15 % eller &gt; 20 % (fett/proteinkvoten ska vara 1,4 för optimal tillväxt), fiber &gt; 0,1 %, aska &lt; 8 %, </t>
  </si>
  <si>
    <t xml:space="preserve">Helmjölksutfodring eller Skummjölksbaserat mjölkpulver (&gt; 60 %) till kalvar under 1 mån ålder, Protein &gt; 20 %, Fett 15-20 %, växtfiber &lt; 0,1 %, aska &lt; 8 % </t>
  </si>
  <si>
    <t>Kraftfoder</t>
  </si>
  <si>
    <t>Enbart ko-eller ungdjursmixen till kalvarna</t>
  </si>
  <si>
    <t>Bra kvalitativt kalvkraftfoder, smältbart proteinhalt &gt; 20 %, energi &gt; 12 MJ, fri tillgång och byts dagligen</t>
  </si>
  <si>
    <t>Tillgängligt fint hö tillgängligt för kalvarna, byts ut dagligen</t>
  </si>
  <si>
    <t>Inget vatten finns</t>
  </si>
  <si>
    <t>Vattenkopp/hink är mycket skitiga och har en glatt biofilm</t>
  </si>
  <si>
    <t>Vattenkopp/hink rengörs dagligen, ingen biofilm, ingen smuts</t>
  </si>
  <si>
    <t>Saknas och/eller dåligt anpassat grovfoder (ex enbart halm/ungdjursmix)</t>
  </si>
  <si>
    <t>Fri tillgång till friskt vatten som är enkelt att nå för kalven. Bra flöde på vattnet om vattenkopp (10L/min)</t>
  </si>
  <si>
    <t>Sondhygien</t>
  </si>
  <si>
    <t>Samma sond används till alla kalvar</t>
  </si>
  <si>
    <t xml:space="preserve">Råmjölkssond används enbart till nyfödda friska kalvar, rengörs mellan varje användning och förvaras i kyl. Separat sond för sjuka kalvar. </t>
  </si>
  <si>
    <t>Napphink och kalvningsredskap tvättas och desinficeras mellan varje användning</t>
  </si>
  <si>
    <t>Blandning av mjölk</t>
  </si>
  <si>
    <t xml:space="preserve">Inga skriftliga rutiner för blandning finns. Blandningen blir olika vid olika tillfällen och olika temperatur. </t>
  </si>
  <si>
    <t xml:space="preserve">Alla kalvar kontrolleras morgon och kväll att de mår bra </t>
  </si>
  <si>
    <t>Vaccinationsstrategi kalvar inkl sinkor</t>
  </si>
  <si>
    <t>Inga rutiner finns för vaccinering trots behov</t>
  </si>
  <si>
    <t>Goda rutiner för identifiering och förebyggande av sjukdomar genom ex vaccinationsstrategi</t>
  </si>
  <si>
    <t xml:space="preserve">En bra skriftlig rutin finns för blandning och efterföljs. Temperatur och brix-värde kontrolleras löpande. </t>
  </si>
  <si>
    <t xml:space="preserve">Gradvis avvänjning sker över 3 veckor eller fasutfodring </t>
  </si>
  <si>
    <t xml:space="preserve">Ren, torr bädd som täcker kalvens ben när den ligger ner </t>
  </si>
  <si>
    <r>
      <t xml:space="preserve">Hela checklistan sammanställs på den flik som heter </t>
    </r>
    <r>
      <rPr>
        <b/>
        <sz val="11"/>
        <color theme="1"/>
        <rFont val="Quicksand"/>
      </rPr>
      <t>Kalvhälsostatus</t>
    </r>
    <r>
      <rPr>
        <sz val="11"/>
        <color theme="1"/>
        <rFont val="Quicksand"/>
      </rPr>
      <t xml:space="preserve">. Där det tydligt framgår inom vilket/vilka områden som en instas gör störst nytta. Planerade åtgärder sammanställs och följs upp på den flik som heter </t>
    </r>
    <r>
      <rPr>
        <b/>
        <sz val="11"/>
        <color theme="1"/>
        <rFont val="Quicksand"/>
      </rPr>
      <t>Kalvhälsoplan</t>
    </r>
    <r>
      <rPr>
        <sz val="11"/>
        <color theme="1"/>
        <rFont val="Quicksand"/>
      </rPr>
      <t xml:space="preserve">. OBS! Här finns en flik för att fylla i på datorn/paddan och en flik för att skriva ut och fylla i på papper. Använd den variant du tycker passar bäst.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</si>
</sst>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Quicksand"/>
    </font>
    <font>
      <sz val="11"/>
      <color theme="1"/>
      <name val="Quicksand"/>
    </font>
    <font>
      <sz val="10"/>
      <color theme="1"/>
      <name val="Quicksand"/>
    </font>
    <font>
      <sz val="9"/>
      <color theme="1"/>
      <name val="Quicksand"/>
    </font>
    <font>
      <b/>
      <sz val="12"/>
      <color theme="1"/>
      <name val="Quicksand"/>
    </font>
    <font>
      <b/>
      <sz val="10"/>
      <color theme="1"/>
      <name val="Quicksand"/>
    </font>
    <font>
      <b/>
      <sz val="10"/>
      <color theme="1"/>
      <name val="Aptos Narrow"/>
      <family val="2"/>
      <scheme val="minor"/>
    </font>
    <font>
      <sz val="10"/>
      <color theme="1"/>
      <name val="Aptos Narrow"/>
      <family val="2"/>
      <scheme val="minor"/>
    </font>
    <font>
      <i/>
      <sz val="11"/>
      <color theme="1"/>
      <name val="Aptos Narrow"/>
      <family val="2"/>
      <scheme val="minor"/>
    </font>
    <font>
      <b/>
      <sz val="16"/>
      <color theme="1"/>
      <name val="Quicksand"/>
    </font>
    <font>
      <sz val="16"/>
      <color theme="1"/>
      <name val="Quicksand"/>
    </font>
    <font>
      <b/>
      <sz val="24"/>
      <color theme="1"/>
      <name val="Quicksand"/>
    </font>
    <font>
      <b/>
      <sz val="20"/>
      <color theme="1"/>
      <name val="Quicksand"/>
    </font>
    <font>
      <b/>
      <sz val="11"/>
      <color theme="1"/>
      <name val="Calibri"/>
      <family val="2"/>
    </font>
    <font>
      <b/>
      <sz val="11"/>
      <name val="Quicksand"/>
    </font>
    <font>
      <sz val="10"/>
      <color rgb="FF000000"/>
      <name val="Aptos Narrow"/>
      <family val="2"/>
      <scheme val="minor"/>
    </font>
    <font>
      <b/>
      <sz val="10"/>
      <color rgb="FF000000"/>
      <name val="Aptos Narrow"/>
      <family val="2"/>
      <scheme val="minor"/>
    </font>
  </fonts>
  <fills count="4">
    <fill>
      <patternFill patternType="none"/>
    </fill>
    <fill>
      <patternFill patternType="gray125"/>
    </fill>
    <fill>
      <patternFill patternType="solid">
        <fgColor rgb="FF648C14"/>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505050"/>
      </left>
      <right style="thin">
        <color rgb="FF505050"/>
      </right>
      <top style="thin">
        <color rgb="FF505050"/>
      </top>
      <bottom style="thin">
        <color rgb="FF505050"/>
      </bottom>
      <diagonal/>
    </border>
    <border>
      <left style="thin">
        <color indexed="64"/>
      </left>
      <right/>
      <top style="thin">
        <color indexed="64"/>
      </top>
      <bottom style="thin">
        <color indexed="64"/>
      </bottom>
      <diagonal/>
    </border>
    <border>
      <left style="thin">
        <color rgb="FF505050"/>
      </left>
      <right style="thin">
        <color rgb="FF505050"/>
      </right>
      <top style="thin">
        <color rgb="FF50505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505050"/>
      </left>
      <right/>
      <top style="thin">
        <color rgb="FF505050"/>
      </top>
      <bottom/>
      <diagonal/>
    </border>
    <border>
      <left/>
      <right/>
      <top/>
      <bottom style="thin">
        <color indexed="64"/>
      </bottom>
      <diagonal/>
    </border>
    <border>
      <left/>
      <right/>
      <top style="thin">
        <color indexed="64"/>
      </top>
      <bottom style="thin">
        <color indexed="64"/>
      </bottom>
      <diagonal/>
    </border>
    <border>
      <left style="thin">
        <color rgb="FF505050"/>
      </left>
      <right style="thin">
        <color rgb="FF505050"/>
      </right>
      <top/>
      <bottom style="thin">
        <color rgb="FF505050"/>
      </bottom>
      <diagonal/>
    </border>
    <border>
      <left/>
      <right/>
      <top/>
      <bottom style="thin">
        <color rgb="FF505050"/>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A5A5A5"/>
      </left>
      <right/>
      <top style="medium">
        <color rgb="FFA5A5A5"/>
      </top>
      <bottom/>
      <diagonal/>
    </border>
    <border>
      <left/>
      <right/>
      <top style="medium">
        <color rgb="FFA5A5A5"/>
      </top>
      <bottom/>
      <diagonal/>
    </border>
    <border>
      <left/>
      <right style="medium">
        <color rgb="FFA5A5A5"/>
      </right>
      <top style="medium">
        <color rgb="FFA5A5A5"/>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9">
    <xf numFmtId="0" fontId="0" fillId="0" borderId="0" xfId="0"/>
    <xf numFmtId="0" fontId="4" fillId="0" borderId="0" xfId="0" applyFont="1"/>
    <xf numFmtId="0" fontId="0" fillId="3" borderId="0" xfId="0" applyFill="1"/>
    <xf numFmtId="0" fontId="5" fillId="3" borderId="1" xfId="0" applyFont="1" applyFill="1" applyBorder="1"/>
    <xf numFmtId="0" fontId="3" fillId="0" borderId="0" xfId="0" applyFont="1"/>
    <xf numFmtId="0" fontId="7" fillId="0" borderId="0" xfId="0" applyFont="1"/>
    <xf numFmtId="0" fontId="3" fillId="2" borderId="8" xfId="0" applyFont="1" applyFill="1" applyBorder="1"/>
    <xf numFmtId="0" fontId="8" fillId="2" borderId="0" xfId="0" applyFont="1" applyFill="1" applyAlignment="1">
      <alignment vertical="center"/>
    </xf>
    <xf numFmtId="0" fontId="10" fillId="0" borderId="2" xfId="0" applyFont="1" applyBorder="1" applyAlignment="1">
      <alignment wrapText="1"/>
    </xf>
    <xf numFmtId="0" fontId="10" fillId="0" borderId="0" xfId="0" applyFont="1"/>
    <xf numFmtId="0" fontId="9" fillId="0" borderId="1" xfId="0" applyFont="1" applyBorder="1" applyAlignment="1">
      <alignment horizontal="right"/>
    </xf>
    <xf numFmtId="0" fontId="9" fillId="0" borderId="1" xfId="0" applyFont="1" applyBorder="1"/>
    <xf numFmtId="0" fontId="10" fillId="3" borderId="4" xfId="0" applyFont="1" applyFill="1" applyBorder="1"/>
    <xf numFmtId="0" fontId="10" fillId="3" borderId="2" xfId="0" applyFont="1" applyFill="1" applyBorder="1"/>
    <xf numFmtId="0" fontId="2" fillId="0" borderId="0" xfId="0" applyFont="1"/>
    <xf numFmtId="0" fontId="5" fillId="3" borderId="9" xfId="0" applyFont="1" applyFill="1" applyBorder="1"/>
    <xf numFmtId="0" fontId="0" fillId="3" borderId="9" xfId="0" applyFill="1" applyBorder="1"/>
    <xf numFmtId="0" fontId="0" fillId="3" borderId="12" xfId="0" applyFill="1" applyBorder="1"/>
    <xf numFmtId="0" fontId="10" fillId="0" borderId="1" xfId="0" applyFont="1" applyBorder="1" applyAlignment="1">
      <alignment vertical="center" wrapText="1"/>
    </xf>
    <xf numFmtId="0" fontId="10" fillId="0" borderId="5" xfId="0" applyFont="1" applyBorder="1" applyAlignment="1">
      <alignment vertical="center" wrapText="1"/>
    </xf>
    <xf numFmtId="0" fontId="9" fillId="0" borderId="1" xfId="0" applyFont="1" applyBorder="1" applyAlignment="1">
      <alignment vertical="center" wrapText="1"/>
    </xf>
    <xf numFmtId="0" fontId="9" fillId="0" borderId="5" xfId="0" applyFont="1" applyBorder="1" applyAlignment="1">
      <alignment vertical="center" wrapText="1"/>
    </xf>
    <xf numFmtId="0" fontId="9" fillId="0" borderId="2" xfId="0" applyFont="1" applyBorder="1" applyAlignment="1">
      <alignment vertical="center" wrapText="1"/>
    </xf>
    <xf numFmtId="0" fontId="10" fillId="0" borderId="2" xfId="0" applyFont="1" applyBorder="1" applyAlignment="1">
      <alignment vertical="center" wrapText="1"/>
    </xf>
    <xf numFmtId="0" fontId="10" fillId="0" borderId="7" xfId="0" applyFont="1" applyBorder="1" applyAlignment="1">
      <alignment vertical="center" wrapText="1"/>
    </xf>
    <xf numFmtId="0" fontId="10" fillId="3" borderId="4" xfId="0" applyFont="1" applyFill="1" applyBorder="1" applyAlignment="1">
      <alignment vertical="center"/>
    </xf>
    <xf numFmtId="0" fontId="10" fillId="3" borderId="2" xfId="0" applyFont="1" applyFill="1" applyBorder="1" applyAlignment="1">
      <alignment vertical="center"/>
    </xf>
    <xf numFmtId="0" fontId="10" fillId="3" borderId="5" xfId="0" applyFont="1" applyFill="1" applyBorder="1" applyAlignment="1">
      <alignment vertical="center" wrapText="1"/>
    </xf>
    <xf numFmtId="0" fontId="10" fillId="3" borderId="4" xfId="0" applyFont="1" applyFill="1" applyBorder="1" applyAlignment="1">
      <alignment vertical="center" wrapText="1"/>
    </xf>
    <xf numFmtId="0" fontId="10" fillId="3" borderId="10" xfId="0" applyFont="1" applyFill="1" applyBorder="1" applyAlignment="1">
      <alignment vertical="center"/>
    </xf>
    <xf numFmtId="0" fontId="10" fillId="0" borderId="0" xfId="0" applyFont="1" applyAlignment="1">
      <alignment vertical="center"/>
    </xf>
    <xf numFmtId="0" fontId="10" fillId="0" borderId="4" xfId="0" applyFont="1" applyBorder="1" applyAlignment="1">
      <alignment vertical="center" wrapText="1"/>
    </xf>
    <xf numFmtId="0" fontId="10" fillId="3" borderId="0" xfId="0" applyFont="1" applyFill="1"/>
    <xf numFmtId="0" fontId="2" fillId="0" borderId="1" xfId="0" applyFont="1" applyBorder="1"/>
    <xf numFmtId="0" fontId="9" fillId="0" borderId="12" xfId="0" applyFont="1" applyBorder="1"/>
    <xf numFmtId="0" fontId="9" fillId="0" borderId="1" xfId="0" applyFont="1" applyBorder="1" applyAlignment="1">
      <alignment horizontal="right" wrapText="1"/>
    </xf>
    <xf numFmtId="0" fontId="9" fillId="0" borderId="6" xfId="0" applyFont="1" applyBorder="1" applyAlignment="1">
      <alignment wrapText="1"/>
    </xf>
    <xf numFmtId="0" fontId="9" fillId="0" borderId="3" xfId="0" applyFont="1" applyBorder="1" applyAlignment="1">
      <alignment wrapText="1"/>
    </xf>
    <xf numFmtId="0" fontId="0" fillId="0" borderId="0" xfId="0" applyAlignment="1">
      <alignment horizontal="right"/>
    </xf>
    <xf numFmtId="0" fontId="2" fillId="0" borderId="0" xfId="0" applyFont="1" applyAlignment="1">
      <alignment horizontal="right"/>
    </xf>
    <xf numFmtId="0" fontId="11" fillId="0" borderId="0" xfId="0" applyFont="1"/>
    <xf numFmtId="0" fontId="11" fillId="0" borderId="0" xfId="0" applyFont="1" applyAlignment="1">
      <alignment vertical="center"/>
    </xf>
    <xf numFmtId="0" fontId="0" fillId="0" borderId="1" xfId="0" applyBorder="1" applyAlignment="1">
      <alignment wrapText="1"/>
    </xf>
    <xf numFmtId="0" fontId="12" fillId="0" borderId="0" xfId="0" applyFont="1"/>
    <xf numFmtId="0" fontId="13" fillId="0" borderId="0" xfId="0" applyFont="1"/>
    <xf numFmtId="0" fontId="0" fillId="0" borderId="1" xfId="0" applyBorder="1" applyAlignment="1">
      <alignment horizontal="right"/>
    </xf>
    <xf numFmtId="0" fontId="0" fillId="0" borderId="1" xfId="0" applyBorder="1"/>
    <xf numFmtId="9" fontId="0" fillId="0" borderId="1" xfId="1" applyFont="1" applyBorder="1"/>
    <xf numFmtId="9" fontId="0" fillId="3" borderId="1" xfId="1" applyFont="1" applyFill="1" applyBorder="1" applyAlignment="1">
      <alignment horizontal="right"/>
    </xf>
    <xf numFmtId="0" fontId="3" fillId="2" borderId="8" xfId="0" applyFont="1" applyFill="1" applyBorder="1" applyAlignment="1">
      <alignment horizontal="right"/>
    </xf>
    <xf numFmtId="9" fontId="1" fillId="3" borderId="1" xfId="1" applyFont="1" applyFill="1" applyBorder="1"/>
    <xf numFmtId="0" fontId="5" fillId="0" borderId="0" xfId="0" applyFont="1" applyAlignment="1">
      <alignment wrapText="1"/>
    </xf>
    <xf numFmtId="0" fontId="0" fillId="0" borderId="0" xfId="0" applyAlignment="1">
      <alignment vertical="top"/>
    </xf>
    <xf numFmtId="0" fontId="14" fillId="0" borderId="0" xfId="0" applyFont="1"/>
    <xf numFmtId="0" fontId="4" fillId="0" borderId="0" xfId="0" applyFont="1" applyAlignment="1">
      <alignment horizontal="left" vertical="top" wrapText="1"/>
    </xf>
    <xf numFmtId="0" fontId="15" fillId="0" borderId="0" xfId="0" applyFont="1"/>
    <xf numFmtId="0" fontId="17" fillId="2" borderId="17" xfId="0" applyFont="1" applyFill="1" applyBorder="1" applyAlignment="1">
      <alignment vertical="center" wrapText="1"/>
    </xf>
    <xf numFmtId="0" fontId="16" fillId="0" borderId="0" xfId="0" applyFont="1" applyAlignment="1">
      <alignment horizontal="center" vertical="center" wrapText="1"/>
    </xf>
    <xf numFmtId="0" fontId="17" fillId="2" borderId="18" xfId="0" applyFont="1" applyFill="1" applyBorder="1" applyAlignment="1">
      <alignment vertical="center" wrapText="1"/>
    </xf>
    <xf numFmtId="0" fontId="17" fillId="2" borderId="18" xfId="0" applyFont="1" applyFill="1" applyBorder="1" applyAlignment="1">
      <alignment vertical="center"/>
    </xf>
    <xf numFmtId="0" fontId="17" fillId="2" borderId="19" xfId="0" applyFont="1" applyFill="1" applyBorder="1" applyAlignment="1">
      <alignment vertical="center"/>
    </xf>
    <xf numFmtId="0" fontId="17" fillId="0" borderId="1" xfId="0" applyFont="1" applyBorder="1" applyAlignment="1">
      <alignment horizontal="left" vertical="center"/>
    </xf>
    <xf numFmtId="0" fontId="17" fillId="3" borderId="1" xfId="0" applyFont="1" applyFill="1" applyBorder="1" applyAlignment="1">
      <alignment horizontal="left" vertical="center"/>
    </xf>
    <xf numFmtId="0" fontId="0" fillId="3" borderId="1" xfId="0" applyFill="1" applyBorder="1" applyAlignment="1">
      <alignment wrapText="1"/>
    </xf>
    <xf numFmtId="0" fontId="17" fillId="2" borderId="18" xfId="0" applyFont="1" applyFill="1" applyBorder="1" applyAlignment="1">
      <alignment horizontal="center" vertical="center" wrapText="1"/>
    </xf>
    <xf numFmtId="0" fontId="17" fillId="2" borderId="18" xfId="0" applyFont="1" applyFill="1" applyBorder="1" applyAlignment="1">
      <alignment horizontal="center" vertical="center"/>
    </xf>
    <xf numFmtId="0" fontId="17" fillId="2" borderId="19" xfId="0" applyFont="1" applyFill="1" applyBorder="1" applyAlignment="1">
      <alignment horizontal="center" vertical="center"/>
    </xf>
    <xf numFmtId="0" fontId="3" fillId="2" borderId="8" xfId="0" applyFont="1" applyFill="1" applyBorder="1" applyAlignment="1">
      <alignment horizontal="right" vertical="center"/>
    </xf>
    <xf numFmtId="0" fontId="9" fillId="0" borderId="4" xfId="0" applyFont="1" applyBorder="1" applyAlignment="1">
      <alignment vertical="center" wrapText="1"/>
    </xf>
    <xf numFmtId="0" fontId="9" fillId="0" borderId="20" xfId="0" applyFont="1" applyBorder="1" applyAlignment="1">
      <alignment horizontal="right"/>
    </xf>
    <xf numFmtId="0" fontId="9" fillId="0" borderId="20" xfId="0" applyFont="1" applyBorder="1"/>
    <xf numFmtId="0" fontId="10" fillId="0" borderId="1" xfId="0" applyFont="1" applyBorder="1"/>
    <xf numFmtId="0" fontId="10" fillId="3" borderId="1" xfId="0" applyFont="1" applyFill="1" applyBorder="1" applyAlignment="1">
      <alignment vertical="center" wrapText="1"/>
    </xf>
    <xf numFmtId="0" fontId="18" fillId="0" borderId="2" xfId="0" applyFont="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4" fillId="3" borderId="6"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0" borderId="0" xfId="0" applyFont="1" applyAlignment="1">
      <alignment horizontal="left" vertical="top" wrapText="1"/>
    </xf>
    <xf numFmtId="0" fontId="8" fillId="2" borderId="0" xfId="0" applyFont="1" applyFill="1" applyAlignment="1">
      <alignment horizontal="center" vertical="center"/>
    </xf>
    <xf numFmtId="0" fontId="8" fillId="2" borderId="11"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0" fillId="0" borderId="0" xfId="0" applyAlignment="1">
      <alignment horizontal="left" vertical="top" wrapText="1"/>
    </xf>
  </cellXfs>
  <cellStyles count="2">
    <cellStyle name="Normal" xfId="0" builtinId="0"/>
    <cellStyle name="Procent" xfId="1" builtinId="5"/>
  </cellStyles>
  <dxfs count="0"/>
  <tableStyles count="0" defaultTableStyle="TableStyleMedium2" defaultPivotStyle="PivotStyleLight16"/>
  <colors>
    <mruColors>
      <color rgb="FF648C14"/>
      <color rgb="FFFFCC10"/>
      <color rgb="FFCF2C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648C14"/>
              </a:solidFill>
              <a:round/>
            </a:ln>
            <a:effectLst/>
          </c:spPr>
          <c:marker>
            <c:symbol val="none"/>
          </c:marker>
          <c:cat>
            <c:strRef>
              <c:f>'1. Inför kalvningen'!$A$6:$A$12</c:f>
              <c:strCache>
                <c:ptCount val="7"/>
                <c:pt idx="0">
                  <c:v>Kor som ska kalva är i lagom hull  (BCS 2,75-3,25</c:v>
                </c:pt>
                <c:pt idx="1">
                  <c:v>Mineral- och näringsbalans inför kalvning och laktationsstart</c:v>
                </c:pt>
                <c:pt idx="2">
                  <c:v>Sinkoavdelning</c:v>
                </c:pt>
                <c:pt idx="3">
                  <c:v>Kalvningsavdelning</c:v>
                </c:pt>
                <c:pt idx="4">
                  <c:v>Kalvningsövervakning</c:v>
                </c:pt>
                <c:pt idx="5">
                  <c:v>Logistik nyfödd kalv och nykalvad ko </c:v>
                </c:pt>
                <c:pt idx="6">
                  <c:v>Råmjölksrutiner</c:v>
                </c:pt>
              </c:strCache>
            </c:strRef>
          </c:cat>
          <c:val>
            <c:numRef>
              <c:f>'1. Inför kalvningen'!$D$6:$D$12</c:f>
              <c:numCache>
                <c:formatCode>General</c:formatCode>
                <c:ptCount val="7"/>
                <c:pt idx="0">
                  <c:v>1</c:v>
                </c:pt>
                <c:pt idx="1">
                  <c:v>2</c:v>
                </c:pt>
                <c:pt idx="2">
                  <c:v>3</c:v>
                </c:pt>
                <c:pt idx="3">
                  <c:v>4</c:v>
                </c:pt>
                <c:pt idx="4">
                  <c:v>5</c:v>
                </c:pt>
                <c:pt idx="5">
                  <c:v>6</c:v>
                </c:pt>
                <c:pt idx="6">
                  <c:v>7</c:v>
                </c:pt>
              </c:numCache>
            </c:numRef>
          </c:val>
          <c:extLst>
            <c:ext xmlns:c16="http://schemas.microsoft.com/office/drawing/2014/chart" uri="{C3380CC4-5D6E-409C-BE32-E72D297353CC}">
              <c16:uniqueId val="{00000000-65D7-45B5-A26C-86C6F6E735EF}"/>
            </c:ext>
          </c:extLst>
        </c:ser>
        <c:dLbls>
          <c:showLegendKey val="0"/>
          <c:showVal val="0"/>
          <c:showCatName val="0"/>
          <c:showSerName val="0"/>
          <c:showPercent val="0"/>
          <c:showBubbleSize val="0"/>
        </c:dLbls>
        <c:axId val="2084076063"/>
        <c:axId val="243431087"/>
      </c:radarChart>
      <c:catAx>
        <c:axId val="2084076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43431087"/>
        <c:crosses val="autoZero"/>
        <c:auto val="1"/>
        <c:lblAlgn val="ctr"/>
        <c:lblOffset val="100"/>
        <c:noMultiLvlLbl val="0"/>
      </c:catAx>
      <c:valAx>
        <c:axId val="243431087"/>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840760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3. Kalven</a:t>
            </a:r>
          </a:p>
        </c:rich>
      </c:tx>
      <c:layout>
        <c:manualLayout>
          <c:xMode val="edge"/>
          <c:yMode val="edge"/>
          <c:x val="1.275818713450293E-2"/>
          <c:y val="3.77976190476190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radarChart>
        <c:radarStyle val="marker"/>
        <c:varyColors val="0"/>
        <c:ser>
          <c:idx val="0"/>
          <c:order val="0"/>
          <c:spPr>
            <a:ln w="28575" cap="rnd">
              <a:solidFill>
                <a:srgbClr val="648C14"/>
              </a:solidFill>
              <a:round/>
            </a:ln>
            <a:effectLst/>
          </c:spPr>
          <c:marker>
            <c:symbol val="none"/>
          </c:marker>
          <c:cat>
            <c:strRef>
              <c:f>'3. Kalven'!$A$7:$A$12</c:f>
              <c:strCache>
                <c:ptCount val="6"/>
                <c:pt idx="0">
                  <c:v>Allmäntillstånd (blick, öron, nos/ögon, avföring)</c:v>
                </c:pt>
                <c:pt idx="1">
                  <c:v>Kroppshållning &amp; utfyllnad                                       </c:v>
                </c:pt>
                <c:pt idx="2">
                  <c:v>Päls                                               </c:v>
                </c:pt>
                <c:pt idx="3">
                  <c:v>Intryck rumpa</c:v>
                </c:pt>
                <c:pt idx="4">
                  <c:v>Navel</c:v>
                </c:pt>
                <c:pt idx="5">
                  <c:v>Gruppering </c:v>
                </c:pt>
              </c:strCache>
            </c:strRef>
          </c:cat>
          <c:val>
            <c:numRef>
              <c:f>'3. Kalven'!$D$7:$D$12</c:f>
              <c:numCache>
                <c:formatCode>General</c:formatCode>
                <c:ptCount val="6"/>
                <c:pt idx="0">
                  <c:v>5.5</c:v>
                </c:pt>
                <c:pt idx="1">
                  <c:v>3.5</c:v>
                </c:pt>
                <c:pt idx="2">
                  <c:v>4.5</c:v>
                </c:pt>
                <c:pt idx="3">
                  <c:v>5</c:v>
                </c:pt>
                <c:pt idx="4">
                  <c:v>4</c:v>
                </c:pt>
                <c:pt idx="5">
                  <c:v>3</c:v>
                </c:pt>
              </c:numCache>
            </c:numRef>
          </c:val>
          <c:extLst>
            <c:ext xmlns:c16="http://schemas.microsoft.com/office/drawing/2014/chart" uri="{C3380CC4-5D6E-409C-BE32-E72D297353CC}">
              <c16:uniqueId val="{00000000-53A8-4A12-B586-30C86CE45CE5}"/>
            </c:ext>
          </c:extLst>
        </c:ser>
        <c:dLbls>
          <c:showLegendKey val="0"/>
          <c:showVal val="0"/>
          <c:showCatName val="0"/>
          <c:showSerName val="0"/>
          <c:showPercent val="0"/>
          <c:showBubbleSize val="0"/>
        </c:dLbls>
        <c:axId val="2091755504"/>
        <c:axId val="2091757424"/>
      </c:radarChart>
      <c:catAx>
        <c:axId val="209175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91757424"/>
        <c:crosses val="autoZero"/>
        <c:auto val="1"/>
        <c:lblAlgn val="ctr"/>
        <c:lblOffset val="100"/>
        <c:noMultiLvlLbl val="0"/>
      </c:catAx>
      <c:valAx>
        <c:axId val="209175742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9175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4. Omgivning</a:t>
            </a:r>
          </a:p>
        </c:rich>
      </c:tx>
      <c:layout>
        <c:manualLayout>
          <c:xMode val="edge"/>
          <c:yMode val="edge"/>
          <c:x val="3.1102631578947364E-2"/>
          <c:y val="3.77976190476190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radarChart>
        <c:radarStyle val="marker"/>
        <c:varyColors val="0"/>
        <c:ser>
          <c:idx val="0"/>
          <c:order val="0"/>
          <c:spPr>
            <a:ln w="28575" cap="rnd">
              <a:solidFill>
                <a:srgbClr val="648C14"/>
              </a:solidFill>
              <a:round/>
            </a:ln>
            <a:effectLst/>
          </c:spPr>
          <c:marker>
            <c:symbol val="none"/>
          </c:marker>
          <c:cat>
            <c:strRef>
              <c:f>'4. Omgivning'!$A$7:$A$18</c:f>
              <c:strCache>
                <c:ptCount val="12"/>
                <c:pt idx="0">
                  <c:v>Utrymme</c:v>
                </c:pt>
                <c:pt idx="1">
                  <c:v>Sällskap</c:v>
                </c:pt>
                <c:pt idx="2">
                  <c:v>Kontaktyta mellan grupper</c:v>
                </c:pt>
                <c:pt idx="3">
                  <c:v>Gruppstorlek</c:v>
                </c:pt>
                <c:pt idx="4">
                  <c:v>Rengöring/tomtid</c:v>
                </c:pt>
                <c:pt idx="5">
                  <c:v>Fukt</c:v>
                </c:pt>
                <c:pt idx="6">
                  <c:v>Luft </c:v>
                </c:pt>
                <c:pt idx="7">
                  <c:v>Ljus</c:v>
                </c:pt>
                <c:pt idx="8">
                  <c:v>Dragfritt</c:v>
                </c:pt>
                <c:pt idx="9">
                  <c:v>Mikroklimat</c:v>
                </c:pt>
                <c:pt idx="10">
                  <c:v>Bädd</c:v>
                </c:pt>
                <c:pt idx="11">
                  <c:v>Temperatur</c:v>
                </c:pt>
              </c:strCache>
            </c:strRef>
          </c:cat>
          <c:val>
            <c:numRef>
              <c:f>'4. Omgivning'!$D$7:$D$18</c:f>
              <c:numCache>
                <c:formatCode>General</c:formatCode>
                <c:ptCount val="12"/>
                <c:pt idx="0">
                  <c:v>2</c:v>
                </c:pt>
                <c:pt idx="1">
                  <c:v>3</c:v>
                </c:pt>
                <c:pt idx="2">
                  <c:v>3</c:v>
                </c:pt>
                <c:pt idx="3">
                  <c:v>3</c:v>
                </c:pt>
                <c:pt idx="4">
                  <c:v>3</c:v>
                </c:pt>
                <c:pt idx="5">
                  <c:v>3</c:v>
                </c:pt>
                <c:pt idx="6">
                  <c:v>4</c:v>
                </c:pt>
                <c:pt idx="7">
                  <c:v>5</c:v>
                </c:pt>
                <c:pt idx="8">
                  <c:v>6</c:v>
                </c:pt>
                <c:pt idx="9">
                  <c:v>8</c:v>
                </c:pt>
                <c:pt idx="10">
                  <c:v>7</c:v>
                </c:pt>
                <c:pt idx="11">
                  <c:v>8</c:v>
                </c:pt>
              </c:numCache>
            </c:numRef>
          </c:val>
          <c:extLst>
            <c:ext xmlns:c16="http://schemas.microsoft.com/office/drawing/2014/chart" uri="{C3380CC4-5D6E-409C-BE32-E72D297353CC}">
              <c16:uniqueId val="{00000000-4A3B-49A4-AE02-6B7BE69A1F35}"/>
            </c:ext>
          </c:extLst>
        </c:ser>
        <c:dLbls>
          <c:showLegendKey val="0"/>
          <c:showVal val="0"/>
          <c:showCatName val="0"/>
          <c:showSerName val="0"/>
          <c:showPercent val="0"/>
          <c:showBubbleSize val="0"/>
        </c:dLbls>
        <c:axId val="2099764624"/>
        <c:axId val="2099766064"/>
      </c:radarChart>
      <c:catAx>
        <c:axId val="2099764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99766064"/>
        <c:crosses val="autoZero"/>
        <c:auto val="1"/>
        <c:lblAlgn val="ctr"/>
        <c:lblOffset val="100"/>
        <c:noMultiLvlLbl val="0"/>
      </c:catAx>
      <c:valAx>
        <c:axId val="209976606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99764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5. Foder</a:t>
            </a:r>
          </a:p>
        </c:rich>
      </c:tx>
      <c:layout>
        <c:manualLayout>
          <c:xMode val="edge"/>
          <c:yMode val="edge"/>
          <c:x val="4.8249415204678361E-2"/>
          <c:y val="3.77976190476190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radarChart>
        <c:radarStyle val="marker"/>
        <c:varyColors val="0"/>
        <c:ser>
          <c:idx val="0"/>
          <c:order val="0"/>
          <c:spPr>
            <a:ln w="28575" cap="rnd">
              <a:solidFill>
                <a:srgbClr val="648C14"/>
              </a:solidFill>
              <a:round/>
            </a:ln>
            <a:effectLst/>
          </c:spPr>
          <c:marker>
            <c:symbol val="none"/>
          </c:marker>
          <c:cat>
            <c:strRef>
              <c:f>'5. Foder'!$A$6:$A$14</c:f>
              <c:strCache>
                <c:ptCount val="9"/>
                <c:pt idx="0">
                  <c:v>Mjölkmängd </c:v>
                </c:pt>
                <c:pt idx="1">
                  <c:v>Antal mjölkgivor </c:v>
                </c:pt>
                <c:pt idx="2">
                  <c:v>Hygien i mjölkutfodringsutrustning</c:v>
                </c:pt>
                <c:pt idx="3">
                  <c:v>Användning av övergångsmjölk</c:v>
                </c:pt>
                <c:pt idx="4">
                  <c:v>Kvalitet mjölkpulver / mjölk</c:v>
                </c:pt>
                <c:pt idx="5">
                  <c:v>Kraftfoder</c:v>
                </c:pt>
                <c:pt idx="6">
                  <c:v>Grovfoder </c:v>
                </c:pt>
                <c:pt idx="7">
                  <c:v>Vattentillgång</c:v>
                </c:pt>
                <c:pt idx="8">
                  <c:v>Vattenhygien</c:v>
                </c:pt>
              </c:strCache>
            </c:strRef>
          </c:cat>
          <c:val>
            <c:numRef>
              <c:f>'5. Foder'!$D$6:$D$14</c:f>
              <c:numCache>
                <c:formatCode>General</c:formatCode>
                <c:ptCount val="9"/>
                <c:pt idx="0">
                  <c:v>10</c:v>
                </c:pt>
                <c:pt idx="1">
                  <c:v>9</c:v>
                </c:pt>
                <c:pt idx="2">
                  <c:v>8</c:v>
                </c:pt>
                <c:pt idx="3">
                  <c:v>7</c:v>
                </c:pt>
                <c:pt idx="4">
                  <c:v>6</c:v>
                </c:pt>
                <c:pt idx="5">
                  <c:v>5</c:v>
                </c:pt>
                <c:pt idx="6">
                  <c:v>4</c:v>
                </c:pt>
                <c:pt idx="7">
                  <c:v>3</c:v>
                </c:pt>
                <c:pt idx="8">
                  <c:v>2</c:v>
                </c:pt>
              </c:numCache>
            </c:numRef>
          </c:val>
          <c:extLst>
            <c:ext xmlns:c16="http://schemas.microsoft.com/office/drawing/2014/chart" uri="{C3380CC4-5D6E-409C-BE32-E72D297353CC}">
              <c16:uniqueId val="{00000000-C764-4A0D-BAF0-B089A29D7CDF}"/>
            </c:ext>
          </c:extLst>
        </c:ser>
        <c:dLbls>
          <c:showLegendKey val="0"/>
          <c:showVal val="0"/>
          <c:showCatName val="0"/>
          <c:showSerName val="0"/>
          <c:showPercent val="0"/>
          <c:showBubbleSize val="0"/>
        </c:dLbls>
        <c:axId val="2076707344"/>
        <c:axId val="2076707824"/>
      </c:radarChart>
      <c:catAx>
        <c:axId val="207670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76707824"/>
        <c:crosses val="autoZero"/>
        <c:auto val="1"/>
        <c:lblAlgn val="ctr"/>
        <c:lblOffset val="100"/>
        <c:noMultiLvlLbl val="0"/>
      </c:catAx>
      <c:valAx>
        <c:axId val="207670782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76707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6. Rutiner</a:t>
            </a:r>
          </a:p>
        </c:rich>
      </c:tx>
      <c:layout>
        <c:manualLayout>
          <c:xMode val="edge"/>
          <c:yMode val="edge"/>
          <c:x val="2.8772222222222209E-2"/>
          <c:y val="5.66964285714285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radarChart>
        <c:radarStyle val="marker"/>
        <c:varyColors val="0"/>
        <c:ser>
          <c:idx val="0"/>
          <c:order val="0"/>
          <c:spPr>
            <a:ln w="28575" cap="rnd">
              <a:solidFill>
                <a:srgbClr val="648C14"/>
              </a:solidFill>
              <a:round/>
            </a:ln>
            <a:effectLst/>
          </c:spPr>
          <c:marker>
            <c:symbol val="none"/>
          </c:marker>
          <c:cat>
            <c:strRef>
              <c:f>'6. Rutiner'!$A$6:$A$12</c:f>
              <c:strCache>
                <c:ptCount val="7"/>
                <c:pt idx="0">
                  <c:v>Sondhygien</c:v>
                </c:pt>
                <c:pt idx="1">
                  <c:v>Rengörning utrustning </c:v>
                </c:pt>
                <c:pt idx="2">
                  <c:v>Blandning av mjölk</c:v>
                </c:pt>
                <c:pt idx="3">
                  <c:v>Hälsoövervakning</c:v>
                </c:pt>
                <c:pt idx="4">
                  <c:v>Sjukvårdsrutiner</c:v>
                </c:pt>
                <c:pt idx="5">
                  <c:v>Vaccinationsstrategi kalvar inkl sinkor</c:v>
                </c:pt>
                <c:pt idx="6">
                  <c:v>Goda avvänjningsrutiner</c:v>
                </c:pt>
              </c:strCache>
            </c:strRef>
          </c:cat>
          <c:val>
            <c:numRef>
              <c:f>'6. Rutiner'!$D$6:$D$12</c:f>
              <c:numCache>
                <c:formatCode>General</c:formatCode>
                <c:ptCount val="7"/>
                <c:pt idx="0">
                  <c:v>10</c:v>
                </c:pt>
                <c:pt idx="1">
                  <c:v>2</c:v>
                </c:pt>
                <c:pt idx="2">
                  <c:v>3</c:v>
                </c:pt>
                <c:pt idx="3">
                  <c:v>4</c:v>
                </c:pt>
                <c:pt idx="4">
                  <c:v>5</c:v>
                </c:pt>
                <c:pt idx="5">
                  <c:v>6</c:v>
                </c:pt>
                <c:pt idx="6">
                  <c:v>7</c:v>
                </c:pt>
              </c:numCache>
            </c:numRef>
          </c:val>
          <c:extLst>
            <c:ext xmlns:c16="http://schemas.microsoft.com/office/drawing/2014/chart" uri="{C3380CC4-5D6E-409C-BE32-E72D297353CC}">
              <c16:uniqueId val="{00000000-DB97-476D-B51A-98CC2ACEF2F3}"/>
            </c:ext>
          </c:extLst>
        </c:ser>
        <c:dLbls>
          <c:showLegendKey val="0"/>
          <c:showVal val="0"/>
          <c:showCatName val="0"/>
          <c:showSerName val="0"/>
          <c:showPercent val="0"/>
          <c:showBubbleSize val="0"/>
        </c:dLbls>
        <c:axId val="2076705904"/>
        <c:axId val="2076705424"/>
      </c:radarChart>
      <c:catAx>
        <c:axId val="2076705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76705424"/>
        <c:crosses val="autoZero"/>
        <c:auto val="1"/>
        <c:lblAlgn val="ctr"/>
        <c:lblOffset val="100"/>
        <c:noMultiLvlLbl val="0"/>
      </c:catAx>
      <c:valAx>
        <c:axId val="207670542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76705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648C14"/>
              </a:solidFill>
              <a:round/>
            </a:ln>
            <a:effectLst/>
          </c:spPr>
          <c:marker>
            <c:symbol val="none"/>
          </c:marker>
          <c:cat>
            <c:strRef>
              <c:f>'2. Nyckeltal'!$A$6:$A$14</c:f>
              <c:strCache>
                <c:ptCount val="9"/>
                <c:pt idx="0">
                  <c:v>Dödlighet 0-24 timmar, %</c:v>
                </c:pt>
                <c:pt idx="1">
                  <c:v>Dödlighet 1-60 dagar, %</c:v>
                </c:pt>
                <c:pt idx="2">
                  <c:v>Dödlighet 2-6 månader, %</c:v>
                </c:pt>
                <c:pt idx="3">
                  <c:v>Tillväxt födsel till avvänjning, g/dag</c:v>
                </c:pt>
                <c:pt idx="4">
                  <c:v>Tillväxt efter avvänjning, g/dag</c:v>
                </c:pt>
                <c:pt idx="5">
                  <c:v>Diarré understödjande behandling, %</c:v>
                </c:pt>
                <c:pt idx="6">
                  <c:v>Diarré antibiotikabehandling, %</c:v>
                </c:pt>
                <c:pt idx="7">
                  <c:v>Luftvägar antibiotikabehandling, %</c:v>
                </c:pt>
                <c:pt idx="8">
                  <c:v>Navel antibiotikabehandling, %</c:v>
                </c:pt>
              </c:strCache>
            </c:strRef>
          </c:cat>
          <c:val>
            <c:numRef>
              <c:f>'2. Nyckeltal'!$D$6:$D$14</c:f>
              <c:numCache>
                <c:formatCode>General</c:formatCode>
                <c:ptCount val="9"/>
                <c:pt idx="0">
                  <c:v>5</c:v>
                </c:pt>
                <c:pt idx="1">
                  <c:v>2</c:v>
                </c:pt>
                <c:pt idx="2">
                  <c:v>6</c:v>
                </c:pt>
                <c:pt idx="3">
                  <c:v>7</c:v>
                </c:pt>
                <c:pt idx="4">
                  <c:v>8</c:v>
                </c:pt>
                <c:pt idx="5">
                  <c:v>9</c:v>
                </c:pt>
                <c:pt idx="6">
                  <c:v>10</c:v>
                </c:pt>
                <c:pt idx="7">
                  <c:v>1</c:v>
                </c:pt>
                <c:pt idx="8">
                  <c:v>5</c:v>
                </c:pt>
              </c:numCache>
            </c:numRef>
          </c:val>
          <c:extLst>
            <c:ext xmlns:c16="http://schemas.microsoft.com/office/drawing/2014/chart" uri="{C3380CC4-5D6E-409C-BE32-E72D297353CC}">
              <c16:uniqueId val="{00000000-9992-47F5-A1AC-2CBE2AE419C2}"/>
            </c:ext>
          </c:extLst>
        </c:ser>
        <c:dLbls>
          <c:showLegendKey val="0"/>
          <c:showVal val="0"/>
          <c:showCatName val="0"/>
          <c:showSerName val="0"/>
          <c:showPercent val="0"/>
          <c:showBubbleSize val="0"/>
        </c:dLbls>
        <c:axId val="2057294063"/>
        <c:axId val="2057295023"/>
      </c:radarChart>
      <c:catAx>
        <c:axId val="2057294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57295023"/>
        <c:crosses val="autoZero"/>
        <c:auto val="1"/>
        <c:lblAlgn val="ctr"/>
        <c:lblOffset val="100"/>
        <c:noMultiLvlLbl val="0"/>
      </c:catAx>
      <c:valAx>
        <c:axId val="2057295023"/>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0572940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648C14"/>
              </a:solidFill>
              <a:round/>
            </a:ln>
            <a:effectLst/>
          </c:spPr>
          <c:marker>
            <c:symbol val="none"/>
          </c:marker>
          <c:cat>
            <c:strRef>
              <c:f>'3. Kalven'!$A$7:$A$12</c:f>
              <c:strCache>
                <c:ptCount val="6"/>
                <c:pt idx="0">
                  <c:v>Allmäntillstånd (blick, öron, nos/ögon, avföring)</c:v>
                </c:pt>
                <c:pt idx="1">
                  <c:v>Kroppshållning &amp; utfyllnad                                       </c:v>
                </c:pt>
                <c:pt idx="2">
                  <c:v>Päls                                               </c:v>
                </c:pt>
                <c:pt idx="3">
                  <c:v>Intryck rumpa</c:v>
                </c:pt>
                <c:pt idx="4">
                  <c:v>Navel</c:v>
                </c:pt>
                <c:pt idx="5">
                  <c:v>Gruppering </c:v>
                </c:pt>
              </c:strCache>
            </c:strRef>
          </c:cat>
          <c:val>
            <c:numRef>
              <c:f>'3. Kalven'!$D$7:$D$12</c:f>
              <c:numCache>
                <c:formatCode>General</c:formatCode>
                <c:ptCount val="6"/>
                <c:pt idx="0">
                  <c:v>5.5</c:v>
                </c:pt>
                <c:pt idx="1">
                  <c:v>3.5</c:v>
                </c:pt>
                <c:pt idx="2">
                  <c:v>4.5</c:v>
                </c:pt>
                <c:pt idx="3">
                  <c:v>5</c:v>
                </c:pt>
                <c:pt idx="4">
                  <c:v>4</c:v>
                </c:pt>
                <c:pt idx="5">
                  <c:v>3</c:v>
                </c:pt>
              </c:numCache>
            </c:numRef>
          </c:val>
          <c:extLst>
            <c:ext xmlns:c16="http://schemas.microsoft.com/office/drawing/2014/chart" uri="{C3380CC4-5D6E-409C-BE32-E72D297353CC}">
              <c16:uniqueId val="{00000000-E9B5-41A9-9B5E-8D764F59E7F7}"/>
            </c:ext>
          </c:extLst>
        </c:ser>
        <c:dLbls>
          <c:showLegendKey val="0"/>
          <c:showVal val="0"/>
          <c:showCatName val="0"/>
          <c:showSerName val="0"/>
          <c:showPercent val="0"/>
          <c:showBubbleSize val="0"/>
        </c:dLbls>
        <c:axId val="139393007"/>
        <c:axId val="139396847"/>
      </c:radarChart>
      <c:catAx>
        <c:axId val="139393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39396847"/>
        <c:crosses val="autoZero"/>
        <c:auto val="1"/>
        <c:lblAlgn val="ctr"/>
        <c:lblOffset val="100"/>
        <c:noMultiLvlLbl val="0"/>
      </c:catAx>
      <c:valAx>
        <c:axId val="139396847"/>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393930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648C14"/>
              </a:solidFill>
              <a:round/>
            </a:ln>
            <a:effectLst/>
          </c:spPr>
          <c:marker>
            <c:symbol val="none"/>
          </c:marker>
          <c:cat>
            <c:strRef>
              <c:f>'4. Omgivning'!$A$7:$A$18</c:f>
              <c:strCache>
                <c:ptCount val="12"/>
                <c:pt idx="0">
                  <c:v>Utrymme</c:v>
                </c:pt>
                <c:pt idx="1">
                  <c:v>Sällskap</c:v>
                </c:pt>
                <c:pt idx="2">
                  <c:v>Kontaktyta mellan grupper</c:v>
                </c:pt>
                <c:pt idx="3">
                  <c:v>Gruppstorlek</c:v>
                </c:pt>
                <c:pt idx="4">
                  <c:v>Rengöring/tomtid</c:v>
                </c:pt>
                <c:pt idx="5">
                  <c:v>Fukt</c:v>
                </c:pt>
                <c:pt idx="6">
                  <c:v>Luft </c:v>
                </c:pt>
                <c:pt idx="7">
                  <c:v>Ljus</c:v>
                </c:pt>
                <c:pt idx="8">
                  <c:v>Dragfritt</c:v>
                </c:pt>
                <c:pt idx="9">
                  <c:v>Mikroklimat</c:v>
                </c:pt>
                <c:pt idx="10">
                  <c:v>Bädd</c:v>
                </c:pt>
                <c:pt idx="11">
                  <c:v>Temperatur</c:v>
                </c:pt>
              </c:strCache>
            </c:strRef>
          </c:cat>
          <c:val>
            <c:numRef>
              <c:f>'4. Omgivning'!$D$7:$D$18</c:f>
              <c:numCache>
                <c:formatCode>General</c:formatCode>
                <c:ptCount val="12"/>
                <c:pt idx="0">
                  <c:v>2</c:v>
                </c:pt>
                <c:pt idx="1">
                  <c:v>3</c:v>
                </c:pt>
                <c:pt idx="2">
                  <c:v>3</c:v>
                </c:pt>
                <c:pt idx="3">
                  <c:v>3</c:v>
                </c:pt>
                <c:pt idx="4">
                  <c:v>3</c:v>
                </c:pt>
                <c:pt idx="5">
                  <c:v>3</c:v>
                </c:pt>
                <c:pt idx="6">
                  <c:v>4</c:v>
                </c:pt>
                <c:pt idx="7">
                  <c:v>5</c:v>
                </c:pt>
                <c:pt idx="8">
                  <c:v>6</c:v>
                </c:pt>
                <c:pt idx="9">
                  <c:v>8</c:v>
                </c:pt>
                <c:pt idx="10">
                  <c:v>7</c:v>
                </c:pt>
                <c:pt idx="11">
                  <c:v>8</c:v>
                </c:pt>
              </c:numCache>
            </c:numRef>
          </c:val>
          <c:extLst>
            <c:ext xmlns:c16="http://schemas.microsoft.com/office/drawing/2014/chart" uri="{C3380CC4-5D6E-409C-BE32-E72D297353CC}">
              <c16:uniqueId val="{00000000-D999-4AE5-B013-3E9713E0DC1E}"/>
            </c:ext>
          </c:extLst>
        </c:ser>
        <c:dLbls>
          <c:showLegendKey val="0"/>
          <c:showVal val="0"/>
          <c:showCatName val="0"/>
          <c:showSerName val="0"/>
          <c:showPercent val="0"/>
          <c:showBubbleSize val="0"/>
        </c:dLbls>
        <c:axId val="1670199407"/>
        <c:axId val="1670199887"/>
      </c:radarChart>
      <c:catAx>
        <c:axId val="1670199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70199887"/>
        <c:crosses val="autoZero"/>
        <c:auto val="1"/>
        <c:lblAlgn val="ctr"/>
        <c:lblOffset val="100"/>
        <c:noMultiLvlLbl val="0"/>
      </c:catAx>
      <c:valAx>
        <c:axId val="1670199887"/>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701994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648C14"/>
              </a:solidFill>
              <a:round/>
            </a:ln>
            <a:effectLst/>
          </c:spPr>
          <c:marker>
            <c:symbol val="none"/>
          </c:marker>
          <c:cat>
            <c:strRef>
              <c:f>'5. Foder'!$A$6:$A$14</c:f>
              <c:strCache>
                <c:ptCount val="9"/>
                <c:pt idx="0">
                  <c:v>Mjölkmängd </c:v>
                </c:pt>
                <c:pt idx="1">
                  <c:v>Antal mjölkgivor </c:v>
                </c:pt>
                <c:pt idx="2">
                  <c:v>Hygien i mjölkutfodringsutrustning</c:v>
                </c:pt>
                <c:pt idx="3">
                  <c:v>Användning av övergångsmjölk</c:v>
                </c:pt>
                <c:pt idx="4">
                  <c:v>Kvalitet mjölkpulver / mjölk</c:v>
                </c:pt>
                <c:pt idx="5">
                  <c:v>Kraftfoder</c:v>
                </c:pt>
                <c:pt idx="6">
                  <c:v>Grovfoder </c:v>
                </c:pt>
                <c:pt idx="7">
                  <c:v>Vattentillgång</c:v>
                </c:pt>
                <c:pt idx="8">
                  <c:v>Vattenhygien</c:v>
                </c:pt>
              </c:strCache>
            </c:strRef>
          </c:cat>
          <c:val>
            <c:numRef>
              <c:f>'5. Foder'!$D$6:$D$14</c:f>
              <c:numCache>
                <c:formatCode>General</c:formatCode>
                <c:ptCount val="9"/>
                <c:pt idx="0">
                  <c:v>10</c:v>
                </c:pt>
                <c:pt idx="1">
                  <c:v>9</c:v>
                </c:pt>
                <c:pt idx="2">
                  <c:v>8</c:v>
                </c:pt>
                <c:pt idx="3">
                  <c:v>7</c:v>
                </c:pt>
                <c:pt idx="4">
                  <c:v>6</c:v>
                </c:pt>
                <c:pt idx="5">
                  <c:v>5</c:v>
                </c:pt>
                <c:pt idx="6">
                  <c:v>4</c:v>
                </c:pt>
                <c:pt idx="7">
                  <c:v>3</c:v>
                </c:pt>
                <c:pt idx="8">
                  <c:v>2</c:v>
                </c:pt>
              </c:numCache>
            </c:numRef>
          </c:val>
          <c:extLst>
            <c:ext xmlns:c16="http://schemas.microsoft.com/office/drawing/2014/chart" uri="{C3380CC4-5D6E-409C-BE32-E72D297353CC}">
              <c16:uniqueId val="{00000000-57EB-4CF2-A3D9-CC426C407F0D}"/>
            </c:ext>
          </c:extLst>
        </c:ser>
        <c:dLbls>
          <c:showLegendKey val="0"/>
          <c:showVal val="0"/>
          <c:showCatName val="0"/>
          <c:showSerName val="0"/>
          <c:showPercent val="0"/>
          <c:showBubbleSize val="0"/>
        </c:dLbls>
        <c:axId val="134543215"/>
        <c:axId val="134542735"/>
      </c:radarChart>
      <c:catAx>
        <c:axId val="134543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34542735"/>
        <c:crosses val="autoZero"/>
        <c:auto val="1"/>
        <c:lblAlgn val="ctr"/>
        <c:lblOffset val="100"/>
        <c:noMultiLvlLbl val="0"/>
      </c:catAx>
      <c:valAx>
        <c:axId val="134542735"/>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345432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648C14"/>
              </a:solidFill>
              <a:round/>
            </a:ln>
            <a:effectLst/>
          </c:spPr>
          <c:marker>
            <c:symbol val="none"/>
          </c:marker>
          <c:cat>
            <c:strRef>
              <c:f>'6. Rutiner'!$A$6:$A$12</c:f>
              <c:strCache>
                <c:ptCount val="7"/>
                <c:pt idx="0">
                  <c:v>Sondhygien</c:v>
                </c:pt>
                <c:pt idx="1">
                  <c:v>Rengörning utrustning </c:v>
                </c:pt>
                <c:pt idx="2">
                  <c:v>Blandning av mjölk</c:v>
                </c:pt>
                <c:pt idx="3">
                  <c:v>Hälsoövervakning</c:v>
                </c:pt>
                <c:pt idx="4">
                  <c:v>Sjukvårdsrutiner</c:v>
                </c:pt>
                <c:pt idx="5">
                  <c:v>Vaccinationsstrategi kalvar inkl sinkor</c:v>
                </c:pt>
                <c:pt idx="6">
                  <c:v>Goda avvänjningsrutiner</c:v>
                </c:pt>
              </c:strCache>
            </c:strRef>
          </c:cat>
          <c:val>
            <c:numRef>
              <c:f>'6. Rutiner'!$D$6:$D$12</c:f>
              <c:numCache>
                <c:formatCode>General</c:formatCode>
                <c:ptCount val="7"/>
                <c:pt idx="0">
                  <c:v>10</c:v>
                </c:pt>
                <c:pt idx="1">
                  <c:v>2</c:v>
                </c:pt>
                <c:pt idx="2">
                  <c:v>3</c:v>
                </c:pt>
                <c:pt idx="3">
                  <c:v>4</c:v>
                </c:pt>
                <c:pt idx="4">
                  <c:v>5</c:v>
                </c:pt>
                <c:pt idx="5">
                  <c:v>6</c:v>
                </c:pt>
                <c:pt idx="6">
                  <c:v>7</c:v>
                </c:pt>
              </c:numCache>
            </c:numRef>
          </c:val>
          <c:extLst>
            <c:ext xmlns:c16="http://schemas.microsoft.com/office/drawing/2014/chart" uri="{C3380CC4-5D6E-409C-BE32-E72D297353CC}">
              <c16:uniqueId val="{00000000-99E2-43CF-8296-5A5A34B5A926}"/>
            </c:ext>
          </c:extLst>
        </c:ser>
        <c:dLbls>
          <c:showLegendKey val="0"/>
          <c:showVal val="0"/>
          <c:showCatName val="0"/>
          <c:showSerName val="0"/>
          <c:showPercent val="0"/>
          <c:showBubbleSize val="0"/>
        </c:dLbls>
        <c:axId val="243430127"/>
        <c:axId val="243427727"/>
      </c:radarChart>
      <c:catAx>
        <c:axId val="243430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43427727"/>
        <c:crosses val="autoZero"/>
        <c:auto val="1"/>
        <c:lblAlgn val="ctr"/>
        <c:lblOffset val="100"/>
        <c:noMultiLvlLbl val="0"/>
      </c:catAx>
      <c:valAx>
        <c:axId val="243427727"/>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434301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Kalvhälsostatus!$E$6</c:f>
              <c:strCache>
                <c:ptCount val="1"/>
                <c:pt idx="0">
                  <c:v>Nuläge</c:v>
                </c:pt>
              </c:strCache>
            </c:strRef>
          </c:tx>
          <c:spPr>
            <a:ln w="28575" cap="rnd">
              <a:solidFill>
                <a:srgbClr val="CF2C35"/>
              </a:solidFill>
              <a:round/>
            </a:ln>
            <a:effectLst/>
          </c:spPr>
          <c:marker>
            <c:symbol val="none"/>
          </c:marker>
          <c:cat>
            <c:strRef>
              <c:f>Kalvhälsostatus!$B$7:$B$12</c:f>
              <c:strCache>
                <c:ptCount val="6"/>
                <c:pt idx="0">
                  <c:v>1. Inför kalvning</c:v>
                </c:pt>
                <c:pt idx="1">
                  <c:v>2. Nyckeltal</c:v>
                </c:pt>
                <c:pt idx="2">
                  <c:v>3. Kalven</c:v>
                </c:pt>
                <c:pt idx="3">
                  <c:v>4. Omgivning</c:v>
                </c:pt>
                <c:pt idx="4">
                  <c:v>5. Foder</c:v>
                </c:pt>
                <c:pt idx="5">
                  <c:v>6. Rutiner</c:v>
                </c:pt>
              </c:strCache>
            </c:strRef>
          </c:cat>
          <c:val>
            <c:numRef>
              <c:f>Kalvhälsostatus!$E$7:$E$12</c:f>
              <c:numCache>
                <c:formatCode>0%</c:formatCode>
                <c:ptCount val="6"/>
                <c:pt idx="0">
                  <c:v>0.4</c:v>
                </c:pt>
                <c:pt idx="1">
                  <c:v>0.58888888888888891</c:v>
                </c:pt>
                <c:pt idx="2">
                  <c:v>0.42499999999999999</c:v>
                </c:pt>
                <c:pt idx="3">
                  <c:v>0.45833333333333331</c:v>
                </c:pt>
                <c:pt idx="4">
                  <c:v>0.6</c:v>
                </c:pt>
                <c:pt idx="5">
                  <c:v>0.52857142857142858</c:v>
                </c:pt>
              </c:numCache>
            </c:numRef>
          </c:val>
          <c:extLst>
            <c:ext xmlns:c16="http://schemas.microsoft.com/office/drawing/2014/chart" uri="{C3380CC4-5D6E-409C-BE32-E72D297353CC}">
              <c16:uniqueId val="{00000000-C67B-4CCD-A8F2-2B86B24A07DA}"/>
            </c:ext>
          </c:extLst>
        </c:ser>
        <c:ser>
          <c:idx val="1"/>
          <c:order val="1"/>
          <c:tx>
            <c:strRef>
              <c:f>Kalvhälsostatus!$F$6</c:f>
              <c:strCache>
                <c:ptCount val="1"/>
                <c:pt idx="0">
                  <c:v>Föregående år</c:v>
                </c:pt>
              </c:strCache>
            </c:strRef>
          </c:tx>
          <c:spPr>
            <a:ln w="28575" cap="rnd">
              <a:solidFill>
                <a:srgbClr val="FFCC10"/>
              </a:solidFill>
              <a:round/>
            </a:ln>
            <a:effectLst/>
          </c:spPr>
          <c:marker>
            <c:symbol val="none"/>
          </c:marker>
          <c:cat>
            <c:strRef>
              <c:f>Kalvhälsostatus!$B$7:$B$12</c:f>
              <c:strCache>
                <c:ptCount val="6"/>
                <c:pt idx="0">
                  <c:v>1. Inför kalvning</c:v>
                </c:pt>
                <c:pt idx="1">
                  <c:v>2. Nyckeltal</c:v>
                </c:pt>
                <c:pt idx="2">
                  <c:v>3. Kalven</c:v>
                </c:pt>
                <c:pt idx="3">
                  <c:v>4. Omgivning</c:v>
                </c:pt>
                <c:pt idx="4">
                  <c:v>5. Foder</c:v>
                </c:pt>
                <c:pt idx="5">
                  <c:v>6. Rutiner</c:v>
                </c:pt>
              </c:strCache>
            </c:strRef>
          </c:cat>
          <c:val>
            <c:numRef>
              <c:f>Kalvhälsostatus!$F$7:$F$12</c:f>
              <c:numCache>
                <c:formatCode>0%</c:formatCode>
                <c:ptCount val="6"/>
                <c:pt idx="0">
                  <c:v>0.3</c:v>
                </c:pt>
                <c:pt idx="1">
                  <c:v>0.5</c:v>
                </c:pt>
                <c:pt idx="2">
                  <c:v>0.55000000000000004</c:v>
                </c:pt>
                <c:pt idx="3">
                  <c:v>0.6</c:v>
                </c:pt>
                <c:pt idx="4">
                  <c:v>0.7</c:v>
                </c:pt>
                <c:pt idx="5">
                  <c:v>0.2</c:v>
                </c:pt>
              </c:numCache>
            </c:numRef>
          </c:val>
          <c:extLst>
            <c:ext xmlns:c16="http://schemas.microsoft.com/office/drawing/2014/chart" uri="{C3380CC4-5D6E-409C-BE32-E72D297353CC}">
              <c16:uniqueId val="{00000001-C67B-4CCD-A8F2-2B86B24A07DA}"/>
            </c:ext>
          </c:extLst>
        </c:ser>
        <c:ser>
          <c:idx val="2"/>
          <c:order val="2"/>
          <c:tx>
            <c:strRef>
              <c:f>Kalvhälsostatus!$G$6</c:f>
              <c:strCache>
                <c:ptCount val="1"/>
                <c:pt idx="0">
                  <c:v>Mål</c:v>
                </c:pt>
              </c:strCache>
            </c:strRef>
          </c:tx>
          <c:spPr>
            <a:ln w="28575" cap="rnd">
              <a:solidFill>
                <a:srgbClr val="648C14"/>
              </a:solidFill>
              <a:round/>
            </a:ln>
            <a:effectLst/>
          </c:spPr>
          <c:marker>
            <c:symbol val="none"/>
          </c:marker>
          <c:cat>
            <c:strRef>
              <c:f>Kalvhälsostatus!$B$7:$B$12</c:f>
              <c:strCache>
                <c:ptCount val="6"/>
                <c:pt idx="0">
                  <c:v>1. Inför kalvning</c:v>
                </c:pt>
                <c:pt idx="1">
                  <c:v>2. Nyckeltal</c:v>
                </c:pt>
                <c:pt idx="2">
                  <c:v>3. Kalven</c:v>
                </c:pt>
                <c:pt idx="3">
                  <c:v>4. Omgivning</c:v>
                </c:pt>
                <c:pt idx="4">
                  <c:v>5. Foder</c:v>
                </c:pt>
                <c:pt idx="5">
                  <c:v>6. Rutiner</c:v>
                </c:pt>
              </c:strCache>
            </c:strRef>
          </c:cat>
          <c:val>
            <c:numRef>
              <c:f>Kalvhälsostatus!$G$7:$G$12</c:f>
              <c:numCache>
                <c:formatCode>0%</c:formatCode>
                <c:ptCount val="6"/>
                <c:pt idx="0">
                  <c:v>1</c:v>
                </c:pt>
                <c:pt idx="1">
                  <c:v>0.9</c:v>
                </c:pt>
                <c:pt idx="2">
                  <c:v>0.8</c:v>
                </c:pt>
                <c:pt idx="3">
                  <c:v>0.7</c:v>
                </c:pt>
                <c:pt idx="4">
                  <c:v>0.6</c:v>
                </c:pt>
                <c:pt idx="5">
                  <c:v>0.5</c:v>
                </c:pt>
              </c:numCache>
            </c:numRef>
          </c:val>
          <c:extLst>
            <c:ext xmlns:c16="http://schemas.microsoft.com/office/drawing/2014/chart" uri="{C3380CC4-5D6E-409C-BE32-E72D297353CC}">
              <c16:uniqueId val="{00000002-C67B-4CCD-A8F2-2B86B24A07DA}"/>
            </c:ext>
          </c:extLst>
        </c:ser>
        <c:dLbls>
          <c:showLegendKey val="0"/>
          <c:showVal val="0"/>
          <c:showCatName val="0"/>
          <c:showSerName val="0"/>
          <c:showPercent val="0"/>
          <c:showBubbleSize val="0"/>
        </c:dLbls>
        <c:axId val="361314799"/>
        <c:axId val="361312879"/>
      </c:radarChart>
      <c:catAx>
        <c:axId val="3613147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1312879"/>
        <c:crosses val="autoZero"/>
        <c:auto val="1"/>
        <c:lblAlgn val="ctr"/>
        <c:lblOffset val="100"/>
        <c:noMultiLvlLbl val="0"/>
      </c:catAx>
      <c:valAx>
        <c:axId val="361312879"/>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131479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1. Inför kalvning</a:t>
            </a:r>
          </a:p>
        </c:rich>
      </c:tx>
      <c:layout>
        <c:manualLayout>
          <c:xMode val="edge"/>
          <c:yMode val="edge"/>
          <c:x val="2.5838596491228091E-2"/>
          <c:y val="4.40972222222222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radarChart>
        <c:radarStyle val="marker"/>
        <c:varyColors val="0"/>
        <c:ser>
          <c:idx val="0"/>
          <c:order val="0"/>
          <c:spPr>
            <a:ln w="28575" cap="rnd">
              <a:solidFill>
                <a:srgbClr val="648C14"/>
              </a:solidFill>
              <a:round/>
            </a:ln>
            <a:effectLst/>
          </c:spPr>
          <c:marker>
            <c:symbol val="none"/>
          </c:marker>
          <c:cat>
            <c:strRef>
              <c:f>'1. Inför kalvningen'!$A$6:$A$12</c:f>
              <c:strCache>
                <c:ptCount val="7"/>
                <c:pt idx="0">
                  <c:v>Kor som ska kalva är i lagom hull  (BCS 2,75-3,25</c:v>
                </c:pt>
                <c:pt idx="1">
                  <c:v>Mineral- och näringsbalans inför kalvning och laktationsstart</c:v>
                </c:pt>
                <c:pt idx="2">
                  <c:v>Sinkoavdelning</c:v>
                </c:pt>
                <c:pt idx="3">
                  <c:v>Kalvningsavdelning</c:v>
                </c:pt>
                <c:pt idx="4">
                  <c:v>Kalvningsövervakning</c:v>
                </c:pt>
                <c:pt idx="5">
                  <c:v>Logistik nyfödd kalv och nykalvad ko </c:v>
                </c:pt>
                <c:pt idx="6">
                  <c:v>Råmjölksrutiner</c:v>
                </c:pt>
              </c:strCache>
            </c:strRef>
          </c:cat>
          <c:val>
            <c:numRef>
              <c:f>'1. Inför kalvningen'!$D$6:$D$12</c:f>
              <c:numCache>
                <c:formatCode>General</c:formatCode>
                <c:ptCount val="7"/>
                <c:pt idx="0">
                  <c:v>1</c:v>
                </c:pt>
                <c:pt idx="1">
                  <c:v>2</c:v>
                </c:pt>
                <c:pt idx="2">
                  <c:v>3</c:v>
                </c:pt>
                <c:pt idx="3">
                  <c:v>4</c:v>
                </c:pt>
                <c:pt idx="4">
                  <c:v>5</c:v>
                </c:pt>
                <c:pt idx="5">
                  <c:v>6</c:v>
                </c:pt>
                <c:pt idx="6">
                  <c:v>7</c:v>
                </c:pt>
              </c:numCache>
            </c:numRef>
          </c:val>
          <c:extLst>
            <c:ext xmlns:c16="http://schemas.microsoft.com/office/drawing/2014/chart" uri="{C3380CC4-5D6E-409C-BE32-E72D297353CC}">
              <c16:uniqueId val="{00000000-CD86-41AE-9A38-A073FFF3B628}"/>
            </c:ext>
          </c:extLst>
        </c:ser>
        <c:dLbls>
          <c:showLegendKey val="0"/>
          <c:showVal val="0"/>
          <c:showCatName val="0"/>
          <c:showSerName val="0"/>
          <c:showPercent val="0"/>
          <c:showBubbleSize val="0"/>
        </c:dLbls>
        <c:axId val="2132178576"/>
        <c:axId val="2132177136"/>
      </c:radarChart>
      <c:catAx>
        <c:axId val="213217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132177136"/>
        <c:crosses val="autoZero"/>
        <c:auto val="1"/>
        <c:lblAlgn val="ctr"/>
        <c:lblOffset val="100"/>
        <c:noMultiLvlLbl val="0"/>
      </c:catAx>
      <c:valAx>
        <c:axId val="2132177136"/>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132178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2. Nyckeltal</a:t>
            </a:r>
          </a:p>
        </c:rich>
      </c:tx>
      <c:layout>
        <c:manualLayout>
          <c:xMode val="edge"/>
          <c:yMode val="edge"/>
          <c:x val="2.9645029239766061E-2"/>
          <c:y val="3.77976190476190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radarChart>
        <c:radarStyle val="marker"/>
        <c:varyColors val="0"/>
        <c:ser>
          <c:idx val="0"/>
          <c:order val="0"/>
          <c:spPr>
            <a:ln w="28575" cap="rnd">
              <a:solidFill>
                <a:srgbClr val="648C14"/>
              </a:solidFill>
              <a:round/>
            </a:ln>
            <a:effectLst/>
          </c:spPr>
          <c:marker>
            <c:symbol val="none"/>
          </c:marker>
          <c:cat>
            <c:strRef>
              <c:f>'2. Nyckeltal'!$A$6:$A$14</c:f>
              <c:strCache>
                <c:ptCount val="9"/>
                <c:pt idx="0">
                  <c:v>Dödlighet 0-24 timmar, %</c:v>
                </c:pt>
                <c:pt idx="1">
                  <c:v>Dödlighet 1-60 dagar, %</c:v>
                </c:pt>
                <c:pt idx="2">
                  <c:v>Dödlighet 2-6 månader, %</c:v>
                </c:pt>
                <c:pt idx="3">
                  <c:v>Tillväxt födsel till avvänjning, g/dag</c:v>
                </c:pt>
                <c:pt idx="4">
                  <c:v>Tillväxt efter avvänjning, g/dag</c:v>
                </c:pt>
                <c:pt idx="5">
                  <c:v>Diarré understödjande behandling, %</c:v>
                </c:pt>
                <c:pt idx="6">
                  <c:v>Diarré antibiotikabehandling, %</c:v>
                </c:pt>
                <c:pt idx="7">
                  <c:v>Luftvägar antibiotikabehandling, %</c:v>
                </c:pt>
                <c:pt idx="8">
                  <c:v>Navel antibiotikabehandling, %</c:v>
                </c:pt>
              </c:strCache>
            </c:strRef>
          </c:cat>
          <c:val>
            <c:numRef>
              <c:f>'2. Nyckeltal'!$D$6:$D$14</c:f>
              <c:numCache>
                <c:formatCode>General</c:formatCode>
                <c:ptCount val="9"/>
                <c:pt idx="0">
                  <c:v>5</c:v>
                </c:pt>
                <c:pt idx="1">
                  <c:v>2</c:v>
                </c:pt>
                <c:pt idx="2">
                  <c:v>6</c:v>
                </c:pt>
                <c:pt idx="3">
                  <c:v>7</c:v>
                </c:pt>
                <c:pt idx="4">
                  <c:v>8</c:v>
                </c:pt>
                <c:pt idx="5">
                  <c:v>9</c:v>
                </c:pt>
                <c:pt idx="6">
                  <c:v>10</c:v>
                </c:pt>
                <c:pt idx="7">
                  <c:v>1</c:v>
                </c:pt>
                <c:pt idx="8">
                  <c:v>5</c:v>
                </c:pt>
              </c:numCache>
            </c:numRef>
          </c:val>
          <c:extLst>
            <c:ext xmlns:c16="http://schemas.microsoft.com/office/drawing/2014/chart" uri="{C3380CC4-5D6E-409C-BE32-E72D297353CC}">
              <c16:uniqueId val="{00000000-6AF3-46E1-9C4C-F776A090382E}"/>
            </c:ext>
          </c:extLst>
        </c:ser>
        <c:dLbls>
          <c:showLegendKey val="0"/>
          <c:showVal val="0"/>
          <c:showCatName val="0"/>
          <c:showSerName val="0"/>
          <c:showPercent val="0"/>
          <c:showBubbleSize val="0"/>
        </c:dLbls>
        <c:axId val="269007136"/>
        <c:axId val="269004256"/>
      </c:radarChart>
      <c:catAx>
        <c:axId val="26900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69004256"/>
        <c:crosses val="autoZero"/>
        <c:auto val="1"/>
        <c:lblAlgn val="ctr"/>
        <c:lblOffset val="100"/>
        <c:noMultiLvlLbl val="0"/>
      </c:catAx>
      <c:valAx>
        <c:axId val="269004256"/>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69007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207190</xdr:colOff>
      <xdr:row>29</xdr:row>
      <xdr:rowOff>62189</xdr:rowOff>
    </xdr:from>
    <xdr:to>
      <xdr:col>6</xdr:col>
      <xdr:colOff>190500</xdr:colOff>
      <xdr:row>43</xdr:row>
      <xdr:rowOff>152024</xdr:rowOff>
    </xdr:to>
    <xdr:pic>
      <xdr:nvPicPr>
        <xdr:cNvPr id="2" name="Bildobjekt 1">
          <a:extLst>
            <a:ext uri="{FF2B5EF4-FFF2-40B4-BE49-F238E27FC236}">
              <a16:creationId xmlns:a16="http://schemas.microsoft.com/office/drawing/2014/main" id="{665BE6C8-2611-4602-9B47-6E901E24BFCD}"/>
            </a:ext>
          </a:extLst>
        </xdr:cNvPr>
        <xdr:cNvPicPr>
          <a:picLocks noChangeAspect="1"/>
        </xdr:cNvPicPr>
      </xdr:nvPicPr>
      <xdr:blipFill>
        <a:blip xmlns:r="http://schemas.openxmlformats.org/officeDocument/2006/relationships" r:embed="rId1"/>
        <a:stretch>
          <a:fillRect/>
        </a:stretch>
      </xdr:blipFill>
      <xdr:spPr>
        <a:xfrm>
          <a:off x="1487350" y="6028649"/>
          <a:ext cx="2543630" cy="2612055"/>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430530</xdr:colOff>
      <xdr:row>17</xdr:row>
      <xdr:rowOff>99060</xdr:rowOff>
    </xdr:from>
    <xdr:to>
      <xdr:col>1</xdr:col>
      <xdr:colOff>2533650</xdr:colOff>
      <xdr:row>39</xdr:row>
      <xdr:rowOff>0</xdr:rowOff>
    </xdr:to>
    <xdr:graphicFrame macro="">
      <xdr:nvGraphicFramePr>
        <xdr:cNvPr id="2" name="Diagram 1">
          <a:extLst>
            <a:ext uri="{FF2B5EF4-FFF2-40B4-BE49-F238E27FC236}">
              <a16:creationId xmlns:a16="http://schemas.microsoft.com/office/drawing/2014/main" id="{ED4EF71E-3AB4-4B2B-771A-7FC8FB2433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121920</xdr:colOff>
      <xdr:row>14</xdr:row>
      <xdr:rowOff>121920</xdr:rowOff>
    </xdr:from>
    <xdr:to>
      <xdr:col>1</xdr:col>
      <xdr:colOff>2773680</xdr:colOff>
      <xdr:row>27</xdr:row>
      <xdr:rowOff>110490</xdr:rowOff>
    </xdr:to>
    <xdr:graphicFrame macro="">
      <xdr:nvGraphicFramePr>
        <xdr:cNvPr id="2" name="Diagram 1">
          <a:extLst>
            <a:ext uri="{FF2B5EF4-FFF2-40B4-BE49-F238E27FC236}">
              <a16:creationId xmlns:a16="http://schemas.microsoft.com/office/drawing/2014/main" id="{C7021258-354C-65A4-771E-EB6F10EABA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68580</xdr:colOff>
      <xdr:row>13</xdr:row>
      <xdr:rowOff>45720</xdr:rowOff>
    </xdr:from>
    <xdr:to>
      <xdr:col>2</xdr:col>
      <xdr:colOff>716280</xdr:colOff>
      <xdr:row>22</xdr:row>
      <xdr:rowOff>121920</xdr:rowOff>
    </xdr:to>
    <xdr:graphicFrame macro="">
      <xdr:nvGraphicFramePr>
        <xdr:cNvPr id="3" name="Diagram 2">
          <a:extLst>
            <a:ext uri="{FF2B5EF4-FFF2-40B4-BE49-F238E27FC236}">
              <a16:creationId xmlns:a16="http://schemas.microsoft.com/office/drawing/2014/main" id="{24BA0F48-2FF3-9DBB-0529-D560BBB044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289560</xdr:colOff>
      <xdr:row>21</xdr:row>
      <xdr:rowOff>38100</xdr:rowOff>
    </xdr:from>
    <xdr:to>
      <xdr:col>2</xdr:col>
      <xdr:colOff>891540</xdr:colOff>
      <xdr:row>36</xdr:row>
      <xdr:rowOff>68580</xdr:rowOff>
    </xdr:to>
    <xdr:graphicFrame macro="">
      <xdr:nvGraphicFramePr>
        <xdr:cNvPr id="2" name="Diagram 1">
          <a:extLst>
            <a:ext uri="{FF2B5EF4-FFF2-40B4-BE49-F238E27FC236}">
              <a16:creationId xmlns:a16="http://schemas.microsoft.com/office/drawing/2014/main" id="{1CDE912F-7023-D9AC-21F4-FA0E5A5684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430530</xdr:colOff>
      <xdr:row>14</xdr:row>
      <xdr:rowOff>45720</xdr:rowOff>
    </xdr:from>
    <xdr:to>
      <xdr:col>1</xdr:col>
      <xdr:colOff>2179320</xdr:colOff>
      <xdr:row>23</xdr:row>
      <xdr:rowOff>106680</xdr:rowOff>
    </xdr:to>
    <xdr:graphicFrame macro="">
      <xdr:nvGraphicFramePr>
        <xdr:cNvPr id="2" name="Diagram 1">
          <a:extLst>
            <a:ext uri="{FF2B5EF4-FFF2-40B4-BE49-F238E27FC236}">
              <a16:creationId xmlns:a16="http://schemas.microsoft.com/office/drawing/2014/main" id="{FA26F60B-F4FD-44A9-E0B3-6D889A135F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251460</xdr:colOff>
      <xdr:row>12</xdr:row>
      <xdr:rowOff>83820</xdr:rowOff>
    </xdr:from>
    <xdr:to>
      <xdr:col>1</xdr:col>
      <xdr:colOff>2446020</xdr:colOff>
      <xdr:row>23</xdr:row>
      <xdr:rowOff>114300</xdr:rowOff>
    </xdr:to>
    <xdr:graphicFrame macro="">
      <xdr:nvGraphicFramePr>
        <xdr:cNvPr id="2" name="Diagram 1">
          <a:extLst>
            <a:ext uri="{FF2B5EF4-FFF2-40B4-BE49-F238E27FC236}">
              <a16:creationId xmlns:a16="http://schemas.microsoft.com/office/drawing/2014/main" id="{EC08465E-B9EC-3E67-B547-C6967A2491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354330</xdr:colOff>
      <xdr:row>15</xdr:row>
      <xdr:rowOff>15240</xdr:rowOff>
    </xdr:from>
    <xdr:to>
      <xdr:col>7</xdr:col>
      <xdr:colOff>198120</xdr:colOff>
      <xdr:row>36</xdr:row>
      <xdr:rowOff>137160</xdr:rowOff>
    </xdr:to>
    <xdr:graphicFrame macro="">
      <xdr:nvGraphicFramePr>
        <xdr:cNvPr id="6" name="Diagram 5">
          <a:extLst>
            <a:ext uri="{FF2B5EF4-FFF2-40B4-BE49-F238E27FC236}">
              <a16:creationId xmlns:a16="http://schemas.microsoft.com/office/drawing/2014/main" id="{D5AE1464-3A3E-9D99-F510-646AC5D165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68580</xdr:colOff>
      <xdr:row>45</xdr:row>
      <xdr:rowOff>22860</xdr:rowOff>
    </xdr:from>
    <xdr:to>
      <xdr:col>4</xdr:col>
      <xdr:colOff>74820</xdr:colOff>
      <xdr:row>56</xdr:row>
      <xdr:rowOff>27180</xdr:rowOff>
    </xdr:to>
    <xdr:graphicFrame macro="">
      <xdr:nvGraphicFramePr>
        <xdr:cNvPr id="19" name="Diagram 18">
          <a:extLst>
            <a:ext uri="{FF2B5EF4-FFF2-40B4-BE49-F238E27FC236}">
              <a16:creationId xmlns:a16="http://schemas.microsoft.com/office/drawing/2014/main" id="{1F58D0EE-47EB-409A-A3B8-01C094F8F3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198120</xdr:colOff>
      <xdr:row>45</xdr:row>
      <xdr:rowOff>22860</xdr:rowOff>
    </xdr:from>
    <xdr:to>
      <xdr:col>7</xdr:col>
      <xdr:colOff>829200</xdr:colOff>
      <xdr:row>56</xdr:row>
      <xdr:rowOff>27180</xdr:rowOff>
    </xdr:to>
    <xdr:graphicFrame macro="">
      <xdr:nvGraphicFramePr>
        <xdr:cNvPr id="20" name="Diagram 19">
          <a:extLst>
            <a:ext uri="{FF2B5EF4-FFF2-40B4-BE49-F238E27FC236}">
              <a16:creationId xmlns:a16="http://schemas.microsoft.com/office/drawing/2014/main" id="{D7349E0A-C3A2-4B5F-988B-B0CEE44E51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68580</xdr:colOff>
      <xdr:row>59</xdr:row>
      <xdr:rowOff>175260</xdr:rowOff>
    </xdr:from>
    <xdr:to>
      <xdr:col>4</xdr:col>
      <xdr:colOff>74820</xdr:colOff>
      <xdr:row>70</xdr:row>
      <xdr:rowOff>179580</xdr:rowOff>
    </xdr:to>
    <xdr:graphicFrame macro="">
      <xdr:nvGraphicFramePr>
        <xdr:cNvPr id="21" name="Diagram 20">
          <a:extLst>
            <a:ext uri="{FF2B5EF4-FFF2-40B4-BE49-F238E27FC236}">
              <a16:creationId xmlns:a16="http://schemas.microsoft.com/office/drawing/2014/main" id="{48ACBB03-BA48-4A86-AAE6-AE9FB7049C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198120</xdr:colOff>
      <xdr:row>59</xdr:row>
      <xdr:rowOff>175260</xdr:rowOff>
    </xdr:from>
    <xdr:to>
      <xdr:col>7</xdr:col>
      <xdr:colOff>829200</xdr:colOff>
      <xdr:row>70</xdr:row>
      <xdr:rowOff>179580</xdr:rowOff>
    </xdr:to>
    <xdr:graphicFrame macro="">
      <xdr:nvGraphicFramePr>
        <xdr:cNvPr id="22" name="Diagram 21">
          <a:extLst>
            <a:ext uri="{FF2B5EF4-FFF2-40B4-BE49-F238E27FC236}">
              <a16:creationId xmlns:a16="http://schemas.microsoft.com/office/drawing/2014/main" id="{29B72880-C0F7-42E1-A417-56FB655D2C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68580</xdr:colOff>
      <xdr:row>75</xdr:row>
      <xdr:rowOff>0</xdr:rowOff>
    </xdr:from>
    <xdr:to>
      <xdr:col>4</xdr:col>
      <xdr:colOff>74820</xdr:colOff>
      <xdr:row>86</xdr:row>
      <xdr:rowOff>4320</xdr:rowOff>
    </xdr:to>
    <xdr:graphicFrame macro="">
      <xdr:nvGraphicFramePr>
        <xdr:cNvPr id="23" name="Diagram 22">
          <a:extLst>
            <a:ext uri="{FF2B5EF4-FFF2-40B4-BE49-F238E27FC236}">
              <a16:creationId xmlns:a16="http://schemas.microsoft.com/office/drawing/2014/main" id="{1F553B7F-BE90-4696-B85D-2069AE0D58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198120</xdr:colOff>
      <xdr:row>75</xdr:row>
      <xdr:rowOff>0</xdr:rowOff>
    </xdr:from>
    <xdr:to>
      <xdr:col>7</xdr:col>
      <xdr:colOff>829200</xdr:colOff>
      <xdr:row>86</xdr:row>
      <xdr:rowOff>4320</xdr:rowOff>
    </xdr:to>
    <xdr:graphicFrame macro="">
      <xdr:nvGraphicFramePr>
        <xdr:cNvPr id="24" name="Diagram 23">
          <a:extLst>
            <a:ext uri="{FF2B5EF4-FFF2-40B4-BE49-F238E27FC236}">
              <a16:creationId xmlns:a16="http://schemas.microsoft.com/office/drawing/2014/main" id="{DC2FBDA4-F841-471E-ADAD-883FCC583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0E97F-31F8-46C7-962A-E1800C5E3075}">
  <dimension ref="A2:I30"/>
  <sheetViews>
    <sheetView tabSelected="1" view="pageLayout" zoomScaleNormal="100" workbookViewId="0">
      <selection activeCell="D2" sqref="D2"/>
    </sheetView>
  </sheetViews>
  <sheetFormatPr defaultRowHeight="14.4" x14ac:dyDescent="0.3"/>
  <cols>
    <col min="9" max="9" width="16.33203125" customWidth="1"/>
  </cols>
  <sheetData>
    <row r="2" spans="1:9" ht="40.200000000000003" x14ac:dyDescent="1">
      <c r="A2" s="53" t="s">
        <v>87</v>
      </c>
    </row>
    <row r="3" spans="1:9" ht="33.6" x14ac:dyDescent="0.85">
      <c r="A3" s="55" t="s">
        <v>88</v>
      </c>
    </row>
    <row r="5" spans="1:9" ht="14.4" customHeight="1" x14ac:dyDescent="0.3">
      <c r="A5" s="82" t="s">
        <v>86</v>
      </c>
      <c r="B5" s="82"/>
      <c r="C5" s="82"/>
      <c r="D5" s="82"/>
      <c r="E5" s="82"/>
      <c r="F5" s="82"/>
      <c r="G5" s="82"/>
      <c r="H5" s="82"/>
      <c r="I5" s="82"/>
    </row>
    <row r="6" spans="1:9" ht="14.4" customHeight="1" x14ac:dyDescent="0.3">
      <c r="A6" s="82"/>
      <c r="B6" s="82"/>
      <c r="C6" s="82"/>
      <c r="D6" s="82"/>
      <c r="E6" s="82"/>
      <c r="F6" s="82"/>
      <c r="G6" s="82"/>
      <c r="H6" s="82"/>
      <c r="I6" s="82"/>
    </row>
    <row r="7" spans="1:9" ht="6.6" customHeight="1" x14ac:dyDescent="0.3">
      <c r="A7" s="82"/>
      <c r="B7" s="82"/>
      <c r="C7" s="82"/>
      <c r="D7" s="82"/>
      <c r="E7" s="82"/>
      <c r="F7" s="82"/>
      <c r="G7" s="82"/>
      <c r="H7" s="82"/>
      <c r="I7" s="82"/>
    </row>
    <row r="8" spans="1:9" ht="18" customHeight="1" x14ac:dyDescent="0.3">
      <c r="A8" s="54"/>
      <c r="B8" s="54"/>
      <c r="C8" s="54"/>
      <c r="D8" s="54"/>
      <c r="E8" s="54"/>
      <c r="F8" s="54"/>
      <c r="G8" s="54"/>
      <c r="H8" s="54"/>
      <c r="I8" s="54"/>
    </row>
    <row r="9" spans="1:9" ht="18" x14ac:dyDescent="0.45">
      <c r="A9" s="1" t="s">
        <v>103</v>
      </c>
      <c r="B9" s="1"/>
      <c r="C9" s="1"/>
      <c r="D9" s="1"/>
      <c r="E9" s="1"/>
      <c r="F9" s="1"/>
      <c r="G9" s="1"/>
      <c r="H9" s="1"/>
      <c r="I9" s="1"/>
    </row>
    <row r="10" spans="1:9" ht="14.4" customHeight="1" x14ac:dyDescent="0.3">
      <c r="A10" s="82" t="s">
        <v>89</v>
      </c>
      <c r="B10" s="82"/>
      <c r="C10" s="82"/>
      <c r="D10" s="82"/>
      <c r="E10" s="82"/>
      <c r="F10" s="82"/>
      <c r="G10" s="82"/>
      <c r="H10" s="82"/>
      <c r="I10" s="82"/>
    </row>
    <row r="11" spans="1:9" ht="14.4" customHeight="1" x14ac:dyDescent="0.3">
      <c r="A11" s="82"/>
      <c r="B11" s="82"/>
      <c r="C11" s="82"/>
      <c r="D11" s="82"/>
      <c r="E11" s="82"/>
      <c r="F11" s="82"/>
      <c r="G11" s="82"/>
      <c r="H11" s="82"/>
      <c r="I11" s="82"/>
    </row>
    <row r="12" spans="1:9" ht="14.4" customHeight="1" x14ac:dyDescent="0.3">
      <c r="A12" s="82"/>
      <c r="B12" s="82"/>
      <c r="C12" s="82"/>
      <c r="D12" s="82"/>
      <c r="E12" s="82"/>
      <c r="F12" s="82"/>
      <c r="G12" s="82"/>
      <c r="H12" s="82"/>
      <c r="I12" s="82"/>
    </row>
    <row r="13" spans="1:9" ht="18" customHeight="1" x14ac:dyDescent="0.3">
      <c r="A13" s="82"/>
      <c r="B13" s="82"/>
      <c r="C13" s="82"/>
      <c r="D13" s="82"/>
      <c r="E13" s="82"/>
      <c r="F13" s="82"/>
      <c r="G13" s="82"/>
      <c r="H13" s="82"/>
      <c r="I13" s="82"/>
    </row>
    <row r="14" spans="1:9" ht="10.8" customHeight="1" x14ac:dyDescent="0.3">
      <c r="A14" s="82"/>
      <c r="B14" s="82"/>
      <c r="C14" s="82"/>
      <c r="D14" s="82"/>
      <c r="E14" s="82"/>
      <c r="F14" s="82"/>
      <c r="G14" s="82"/>
      <c r="H14" s="82"/>
      <c r="I14" s="82"/>
    </row>
    <row r="15" spans="1:9" ht="18" x14ac:dyDescent="0.45">
      <c r="A15" s="1"/>
      <c r="B15" s="1"/>
      <c r="C15" s="1"/>
      <c r="D15" s="1"/>
      <c r="E15" s="1"/>
      <c r="F15" s="1"/>
      <c r="G15" s="1"/>
      <c r="H15" s="1"/>
      <c r="I15" s="1"/>
    </row>
    <row r="16" spans="1:9" ht="14.4" customHeight="1" x14ac:dyDescent="0.3">
      <c r="A16" s="82" t="s">
        <v>196</v>
      </c>
      <c r="B16" s="82"/>
      <c r="C16" s="82"/>
      <c r="D16" s="82"/>
      <c r="E16" s="82"/>
      <c r="F16" s="82"/>
      <c r="G16" s="82"/>
      <c r="H16" s="82"/>
      <c r="I16" s="82"/>
    </row>
    <row r="17" spans="1:9" ht="14.4" customHeight="1" x14ac:dyDescent="0.3">
      <c r="A17" s="82"/>
      <c r="B17" s="82"/>
      <c r="C17" s="82"/>
      <c r="D17" s="82"/>
      <c r="E17" s="82"/>
      <c r="F17" s="82"/>
      <c r="G17" s="82"/>
      <c r="H17" s="82"/>
      <c r="I17" s="82"/>
    </row>
    <row r="18" spans="1:9" ht="14.4" customHeight="1" x14ac:dyDescent="0.3">
      <c r="A18" s="82"/>
      <c r="B18" s="82"/>
      <c r="C18" s="82"/>
      <c r="D18" s="82"/>
      <c r="E18" s="82"/>
      <c r="F18" s="82"/>
      <c r="G18" s="82"/>
      <c r="H18" s="82"/>
      <c r="I18" s="82"/>
    </row>
    <row r="19" spans="1:9" ht="9.6" customHeight="1" x14ac:dyDescent="0.3">
      <c r="A19" s="82"/>
      <c r="B19" s="82"/>
      <c r="C19" s="82"/>
      <c r="D19" s="82"/>
      <c r="E19" s="82"/>
      <c r="F19" s="82"/>
      <c r="G19" s="82"/>
      <c r="H19" s="82"/>
      <c r="I19" s="82"/>
    </row>
    <row r="20" spans="1:9" ht="16.2" customHeight="1" x14ac:dyDescent="0.3">
      <c r="A20" s="82"/>
      <c r="B20" s="82"/>
      <c r="C20" s="82"/>
      <c r="D20" s="82"/>
      <c r="E20" s="82"/>
      <c r="F20" s="82"/>
      <c r="G20" s="82"/>
      <c r="H20" s="82"/>
      <c r="I20" s="82"/>
    </row>
    <row r="21" spans="1:9" ht="22.2" customHeight="1" x14ac:dyDescent="0.3">
      <c r="A21" s="82"/>
      <c r="B21" s="82"/>
      <c r="C21" s="82"/>
      <c r="D21" s="82"/>
      <c r="E21" s="82"/>
      <c r="F21" s="82"/>
      <c r="G21" s="82"/>
      <c r="H21" s="82"/>
      <c r="I21" s="82"/>
    </row>
    <row r="23" spans="1:9" ht="18" x14ac:dyDescent="0.45">
      <c r="A23" s="4" t="s">
        <v>91</v>
      </c>
    </row>
    <row r="24" spans="1:9" ht="18" customHeight="1" x14ac:dyDescent="0.3">
      <c r="A24" s="76" t="s">
        <v>104</v>
      </c>
      <c r="B24" s="77"/>
      <c r="C24" s="77"/>
      <c r="D24" s="77"/>
      <c r="E24" s="77"/>
      <c r="F24" s="77"/>
      <c r="G24" s="77"/>
      <c r="H24" s="77"/>
      <c r="I24" s="78"/>
    </row>
    <row r="25" spans="1:9" x14ac:dyDescent="0.3">
      <c r="A25" s="79"/>
      <c r="B25" s="80"/>
      <c r="C25" s="80"/>
      <c r="D25" s="80"/>
      <c r="E25" s="80"/>
      <c r="F25" s="80"/>
      <c r="G25" s="80"/>
      <c r="H25" s="80"/>
      <c r="I25" s="81"/>
    </row>
    <row r="27" spans="1:9" x14ac:dyDescent="0.3">
      <c r="A27" s="82" t="s">
        <v>90</v>
      </c>
      <c r="B27" s="82"/>
      <c r="C27" s="82"/>
      <c r="D27" s="82"/>
      <c r="E27" s="82"/>
      <c r="F27" s="82"/>
      <c r="G27" s="82"/>
      <c r="H27" s="82"/>
      <c r="I27" s="82"/>
    </row>
    <row r="28" spans="1:9" x14ac:dyDescent="0.3">
      <c r="A28" s="82"/>
      <c r="B28" s="82"/>
      <c r="C28" s="82"/>
      <c r="D28" s="82"/>
      <c r="E28" s="82"/>
      <c r="F28" s="82"/>
      <c r="G28" s="82"/>
      <c r="H28" s="82"/>
      <c r="I28" s="82"/>
    </row>
    <row r="29" spans="1:9" x14ac:dyDescent="0.3">
      <c r="A29" s="82"/>
      <c r="B29" s="82"/>
      <c r="C29" s="82"/>
      <c r="D29" s="82"/>
      <c r="E29" s="82"/>
      <c r="F29" s="82"/>
      <c r="G29" s="82"/>
      <c r="H29" s="82"/>
      <c r="I29" s="82"/>
    </row>
    <row r="30" spans="1:9" ht="11.4" customHeight="1" x14ac:dyDescent="0.3">
      <c r="A30" s="82"/>
      <c r="B30" s="82"/>
      <c r="C30" s="82"/>
      <c r="D30" s="82"/>
      <c r="E30" s="82"/>
      <c r="F30" s="82"/>
      <c r="G30" s="82"/>
      <c r="H30" s="82"/>
      <c r="I30" s="82"/>
    </row>
  </sheetData>
  <mergeCells count="5">
    <mergeCell ref="A24:I25"/>
    <mergeCell ref="A27:I30"/>
    <mergeCell ref="A5:I7"/>
    <mergeCell ref="A10:I14"/>
    <mergeCell ref="A16:I21"/>
  </mergeCells>
  <pageMargins left="0.7" right="0.7" top="0.75" bottom="0.75" header="0.3" footer="0.3"/>
  <pageSetup paperSize="9" orientation="portrait" r:id="rId1"/>
  <headerFooter>
    <oddHeader>&amp;L&amp;G&amp;R&amp;"Quicksand,Normal"&amp;9&amp;D</oddHeader>
    <oddFooter xml:space="preserve">&amp;C&amp;"Quicksand,Normal"&amp;9Gård &amp; Djurhälsan i Sverige AB | Vxl 0771-21 65 00 | info@gardochdjurhalsan.se | www.gårdochdjurhälsan.se </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60785-B7C5-480F-B3AE-AA66372158C8}">
  <dimension ref="A2:I13"/>
  <sheetViews>
    <sheetView view="pageLayout" zoomScaleNormal="100" workbookViewId="0">
      <selection activeCell="F8" sqref="F8"/>
    </sheetView>
  </sheetViews>
  <sheetFormatPr defaultRowHeight="14.4" x14ac:dyDescent="0.3"/>
  <cols>
    <col min="1" max="1" width="17.109375" customWidth="1"/>
    <col min="2" max="2" width="18.77734375" customWidth="1"/>
    <col min="3" max="3" width="16.21875" customWidth="1"/>
    <col min="4" max="4" width="18.6640625" customWidth="1"/>
    <col min="5" max="5" width="11.109375" bestFit="1" customWidth="1"/>
    <col min="6" max="6" width="9.5546875" customWidth="1"/>
    <col min="7" max="7" width="12.6640625" bestFit="1" customWidth="1"/>
    <col min="8" max="8" width="10.77734375" bestFit="1" customWidth="1"/>
    <col min="9" max="9" width="16.109375" customWidth="1"/>
  </cols>
  <sheetData>
    <row r="2" spans="1:9" ht="27.6" x14ac:dyDescent="0.7">
      <c r="A2" s="43" t="str">
        <f>Försättsblad!A24</f>
        <v>SE 98765 Nisse Kalle</v>
      </c>
    </row>
    <row r="3" spans="1:9" ht="27.6" x14ac:dyDescent="0.7">
      <c r="A3" s="44" t="s">
        <v>81</v>
      </c>
    </row>
    <row r="4" spans="1:9" ht="15" thickBot="1" x14ac:dyDescent="0.35"/>
    <row r="5" spans="1:9" ht="36" x14ac:dyDescent="0.3">
      <c r="A5" s="56" t="s">
        <v>80</v>
      </c>
      <c r="B5" s="64" t="s">
        <v>93</v>
      </c>
      <c r="C5" s="65" t="s">
        <v>94</v>
      </c>
      <c r="D5" s="64" t="s">
        <v>95</v>
      </c>
      <c r="E5" s="65" t="s">
        <v>96</v>
      </c>
      <c r="F5" s="65" t="s">
        <v>102</v>
      </c>
      <c r="G5" s="65" t="s">
        <v>98</v>
      </c>
      <c r="H5" s="65" t="s">
        <v>101</v>
      </c>
      <c r="I5" s="66" t="s">
        <v>100</v>
      </c>
    </row>
    <row r="6" spans="1:9" ht="48.15" customHeight="1" x14ac:dyDescent="0.3">
      <c r="A6" s="61" t="str">
        <f>'1. Inför kalvningen'!$A$3</f>
        <v>1. Inför kalvning</v>
      </c>
      <c r="B6" s="42"/>
      <c r="C6" s="42"/>
      <c r="D6" s="42"/>
      <c r="E6" s="42"/>
      <c r="F6" s="42"/>
      <c r="G6" s="42"/>
      <c r="H6" s="42"/>
      <c r="I6" s="42"/>
    </row>
    <row r="7" spans="1:9" ht="48.15" customHeight="1" x14ac:dyDescent="0.3">
      <c r="A7" s="62" t="str">
        <f>'2. Nyckeltal'!A3</f>
        <v>2. Nyckeltal</v>
      </c>
      <c r="B7" s="63"/>
      <c r="C7" s="63"/>
      <c r="D7" s="63"/>
      <c r="E7" s="63"/>
      <c r="F7" s="63"/>
      <c r="G7" s="63"/>
      <c r="H7" s="63"/>
      <c r="I7" s="63"/>
    </row>
    <row r="8" spans="1:9" ht="48.15" customHeight="1" x14ac:dyDescent="0.3">
      <c r="A8" s="61" t="str">
        <f>'3. Kalven'!A3</f>
        <v>3. Kalven</v>
      </c>
      <c r="B8" s="42"/>
      <c r="C8" s="42"/>
      <c r="D8" s="42"/>
      <c r="E8" s="42"/>
      <c r="F8" s="42"/>
      <c r="G8" s="42"/>
      <c r="H8" s="42"/>
      <c r="I8" s="42"/>
    </row>
    <row r="9" spans="1:9" ht="48.15" customHeight="1" x14ac:dyDescent="0.3">
      <c r="A9" s="62" t="str">
        <f>'4. Omgivning'!A3</f>
        <v>4. Omgivning</v>
      </c>
      <c r="B9" s="63"/>
      <c r="C9" s="63"/>
      <c r="D9" s="63"/>
      <c r="E9" s="63"/>
      <c r="F9" s="63"/>
      <c r="G9" s="63"/>
      <c r="H9" s="63"/>
      <c r="I9" s="63"/>
    </row>
    <row r="10" spans="1:9" ht="48.15" customHeight="1" x14ac:dyDescent="0.3">
      <c r="A10" s="61" t="str">
        <f>'5. Foder'!A3</f>
        <v>5. Foder</v>
      </c>
      <c r="B10" s="42"/>
      <c r="C10" s="42"/>
      <c r="D10" s="42"/>
      <c r="E10" s="42"/>
      <c r="F10" s="42"/>
      <c r="G10" s="42"/>
      <c r="H10" s="42"/>
      <c r="I10" s="42"/>
    </row>
    <row r="11" spans="1:9" ht="48.15" customHeight="1" x14ac:dyDescent="0.3">
      <c r="A11" s="62" t="str">
        <f>'6. Rutiner'!A3</f>
        <v>6. Rutiner</v>
      </c>
      <c r="B11" s="63"/>
      <c r="C11" s="63"/>
      <c r="D11" s="63"/>
      <c r="E11" s="63"/>
      <c r="F11" s="63"/>
      <c r="G11" s="63"/>
      <c r="H11" s="63"/>
      <c r="I11" s="63"/>
    </row>
    <row r="12" spans="1:9" ht="48.15" customHeight="1" x14ac:dyDescent="0.3">
      <c r="A12" s="61" t="s">
        <v>83</v>
      </c>
      <c r="B12" s="42"/>
      <c r="C12" s="42"/>
      <c r="D12" s="42"/>
      <c r="E12" s="42"/>
      <c r="F12" s="42"/>
      <c r="G12" s="42"/>
      <c r="H12" s="42"/>
      <c r="I12" s="42"/>
    </row>
    <row r="13" spans="1:9" x14ac:dyDescent="0.3">
      <c r="A13" s="57"/>
    </row>
  </sheetData>
  <pageMargins left="0.7" right="0.7" top="0.75" bottom="0.75" header="0.3" footer="0.3"/>
  <pageSetup paperSize="9" orientation="landscape" r:id="rId1"/>
  <headerFooter>
    <oddHeader>&amp;L&amp;G&amp;R&amp;"Quicksand,Normal"&amp;9&amp;D</oddHeader>
    <oddFooter xml:space="preserve">&amp;C&amp;"Quicksand,Normal"&amp;9Gård &amp; Djurhälsan i Sverige AB | Vxl 0771-21 65 00 | info@gardochdjurhalsan.se | www.gårdochdjurhälsan.se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79BD4-A38F-C34C-864F-104A7846B989}">
  <dimension ref="A2:D13"/>
  <sheetViews>
    <sheetView view="pageLayout" topLeftCell="A7" zoomScaleNormal="150" zoomScaleSheetLayoutView="100" workbookViewId="0">
      <selection activeCell="D14" sqref="D14"/>
    </sheetView>
  </sheetViews>
  <sheetFormatPr defaultRowHeight="14.4" x14ac:dyDescent="0.3"/>
  <cols>
    <col min="1" max="1" width="34.44140625" bestFit="1" customWidth="1"/>
    <col min="2" max="2" width="42.33203125" customWidth="1"/>
    <col min="3" max="3" width="37.77734375" customWidth="1"/>
  </cols>
  <sheetData>
    <row r="2" spans="1:4" ht="21" x14ac:dyDescent="0.55000000000000004">
      <c r="A2" s="5" t="str">
        <f>Försättsblad!A24</f>
        <v>SE 98765 Nisse Kalle</v>
      </c>
      <c r="C2" s="3" t="s">
        <v>54</v>
      </c>
    </row>
    <row r="3" spans="1:4" ht="21" x14ac:dyDescent="0.55000000000000004">
      <c r="A3" s="5" t="s">
        <v>58</v>
      </c>
    </row>
    <row r="5" spans="1:4" ht="17.399999999999999" x14ac:dyDescent="0.3">
      <c r="A5" s="7" t="s">
        <v>0</v>
      </c>
      <c r="B5" s="7" t="s">
        <v>52</v>
      </c>
      <c r="C5" s="7" t="s">
        <v>53</v>
      </c>
      <c r="D5" s="7" t="s">
        <v>1</v>
      </c>
    </row>
    <row r="6" spans="1:4" s="30" customFormat="1" ht="32.25" customHeight="1" x14ac:dyDescent="0.3">
      <c r="A6" s="20" t="s">
        <v>105</v>
      </c>
      <c r="B6" s="18" t="s">
        <v>106</v>
      </c>
      <c r="C6" s="18" t="s">
        <v>57</v>
      </c>
      <c r="D6" s="25">
        <v>1</v>
      </c>
    </row>
    <row r="7" spans="1:4" s="30" customFormat="1" ht="41.4" x14ac:dyDescent="0.3">
      <c r="A7" s="20" t="s">
        <v>107</v>
      </c>
      <c r="B7" s="18" t="s">
        <v>108</v>
      </c>
      <c r="C7" s="18" t="s">
        <v>109</v>
      </c>
      <c r="D7" s="26">
        <v>2</v>
      </c>
    </row>
    <row r="8" spans="1:4" s="30" customFormat="1" ht="41.4" x14ac:dyDescent="0.3">
      <c r="A8" s="20" t="s">
        <v>110</v>
      </c>
      <c r="B8" s="18" t="s">
        <v>111</v>
      </c>
      <c r="C8" s="18" t="s">
        <v>118</v>
      </c>
      <c r="D8" s="26">
        <v>3</v>
      </c>
    </row>
    <row r="9" spans="1:4" s="30" customFormat="1" ht="69" x14ac:dyDescent="0.3">
      <c r="A9" s="20" t="s">
        <v>2</v>
      </c>
      <c r="B9" s="18" t="s">
        <v>112</v>
      </c>
      <c r="C9" s="18" t="s">
        <v>119</v>
      </c>
      <c r="D9" s="25">
        <v>4</v>
      </c>
    </row>
    <row r="10" spans="1:4" s="9" customFormat="1" ht="41.4" x14ac:dyDescent="0.3">
      <c r="A10" s="20" t="s">
        <v>35</v>
      </c>
      <c r="B10" s="18" t="s">
        <v>36</v>
      </c>
      <c r="C10" s="18" t="s">
        <v>113</v>
      </c>
      <c r="D10" s="25">
        <v>5</v>
      </c>
    </row>
    <row r="11" spans="1:4" ht="41.4" x14ac:dyDescent="0.3">
      <c r="A11" s="20" t="s">
        <v>114</v>
      </c>
      <c r="B11" s="18" t="s">
        <v>115</v>
      </c>
      <c r="C11" s="18" t="s">
        <v>116</v>
      </c>
      <c r="D11" s="25">
        <v>6</v>
      </c>
    </row>
    <row r="12" spans="1:4" ht="55.2" x14ac:dyDescent="0.3">
      <c r="A12" s="20" t="s">
        <v>117</v>
      </c>
      <c r="B12" s="18" t="s">
        <v>120</v>
      </c>
      <c r="C12" s="18" t="s">
        <v>121</v>
      </c>
      <c r="D12" s="25">
        <v>7</v>
      </c>
    </row>
    <row r="13" spans="1:4" x14ac:dyDescent="0.3">
      <c r="D13" s="11">
        <f>SUM(D6:D12)</f>
        <v>28</v>
      </c>
    </row>
  </sheetData>
  <pageMargins left="0.7" right="0.7" top="0.75" bottom="0.75" header="0.3" footer="0.3"/>
  <pageSetup paperSize="9" orientation="landscape" r:id="rId1"/>
  <headerFooter>
    <oddHeader>&amp;L&amp;G&amp;R&amp;"Quicksand,Normal"&amp;9&amp;D</oddHeader>
    <oddFooter xml:space="preserve">&amp;C&amp;"Quicksand,Normal"&amp;9Gård &amp; Djurhälsan i Sverige AB | Vxl 0771-21 65 00 | info@gardochdjurhalsan.se | www.gårdochdjurhälsan.se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3C89-5C19-5149-B6B1-0A63730D06F1}">
  <dimension ref="A2:D15"/>
  <sheetViews>
    <sheetView view="pageLayout" topLeftCell="A2" zoomScaleNormal="150" zoomScaleSheetLayoutView="100" workbookViewId="0">
      <selection activeCell="D16" sqref="D16"/>
    </sheetView>
  </sheetViews>
  <sheetFormatPr defaultRowHeight="14.4" x14ac:dyDescent="0.3"/>
  <cols>
    <col min="1" max="1" width="31.88671875" customWidth="1"/>
    <col min="2" max="2" width="40.33203125" customWidth="1"/>
    <col min="3" max="3" width="43.33203125" customWidth="1"/>
  </cols>
  <sheetData>
    <row r="2" spans="1:4" ht="21" x14ac:dyDescent="0.55000000000000004">
      <c r="A2" s="5" t="str">
        <f>Försättsblad!A24</f>
        <v>SE 98765 Nisse Kalle</v>
      </c>
      <c r="C2" s="3" t="s">
        <v>54</v>
      </c>
    </row>
    <row r="3" spans="1:4" ht="21" x14ac:dyDescent="0.55000000000000004">
      <c r="A3" s="5" t="s">
        <v>56</v>
      </c>
    </row>
    <row r="5" spans="1:4" ht="14.4" customHeight="1" x14ac:dyDescent="0.3">
      <c r="A5" s="7" t="s">
        <v>0</v>
      </c>
      <c r="B5" s="7" t="s">
        <v>52</v>
      </c>
      <c r="C5" s="7" t="s">
        <v>53</v>
      </c>
      <c r="D5" s="7" t="s">
        <v>1</v>
      </c>
    </row>
    <row r="6" spans="1:4" s="30" customFormat="1" ht="13.8" x14ac:dyDescent="0.3">
      <c r="A6" s="21" t="s">
        <v>46</v>
      </c>
      <c r="B6" s="19" t="s">
        <v>122</v>
      </c>
      <c r="C6" s="19" t="s">
        <v>3</v>
      </c>
      <c r="D6" s="27">
        <v>5</v>
      </c>
    </row>
    <row r="7" spans="1:4" s="30" customFormat="1" ht="13.8" x14ac:dyDescent="0.3">
      <c r="A7" s="21" t="s">
        <v>127</v>
      </c>
      <c r="B7" s="19" t="s">
        <v>128</v>
      </c>
      <c r="C7" s="19" t="s">
        <v>129</v>
      </c>
      <c r="D7" s="27">
        <v>2</v>
      </c>
    </row>
    <row r="8" spans="1:4" s="30" customFormat="1" ht="13.8" x14ac:dyDescent="0.3">
      <c r="A8" s="21" t="s">
        <v>130</v>
      </c>
      <c r="B8" s="19" t="s">
        <v>131</v>
      </c>
      <c r="C8" s="19" t="s">
        <v>132</v>
      </c>
      <c r="D8" s="27">
        <v>6</v>
      </c>
    </row>
    <row r="9" spans="1:4" s="30" customFormat="1" ht="13.8" x14ac:dyDescent="0.3">
      <c r="A9" s="21" t="s">
        <v>47</v>
      </c>
      <c r="B9" s="19" t="s">
        <v>123</v>
      </c>
      <c r="C9" s="19" t="s">
        <v>136</v>
      </c>
      <c r="D9" s="27">
        <v>7</v>
      </c>
    </row>
    <row r="10" spans="1:4" s="30" customFormat="1" ht="36.6" customHeight="1" x14ac:dyDescent="0.3">
      <c r="A10" s="21" t="s">
        <v>48</v>
      </c>
      <c r="B10" s="19" t="s">
        <v>124</v>
      </c>
      <c r="C10" s="19" t="s">
        <v>133</v>
      </c>
      <c r="D10" s="27">
        <v>8</v>
      </c>
    </row>
    <row r="11" spans="1:4" s="30" customFormat="1" ht="27.6" x14ac:dyDescent="0.3">
      <c r="A11" s="21" t="s">
        <v>49</v>
      </c>
      <c r="B11" s="19" t="s">
        <v>125</v>
      </c>
      <c r="C11" s="19" t="s">
        <v>4</v>
      </c>
      <c r="D11" s="27">
        <v>9</v>
      </c>
    </row>
    <row r="12" spans="1:4" s="30" customFormat="1" ht="13.8" x14ac:dyDescent="0.3">
      <c r="A12" s="21" t="s">
        <v>50</v>
      </c>
      <c r="B12" s="19" t="s">
        <v>5</v>
      </c>
      <c r="C12" s="19" t="s">
        <v>4</v>
      </c>
      <c r="D12" s="27">
        <v>10</v>
      </c>
    </row>
    <row r="13" spans="1:4" s="30" customFormat="1" ht="13.8" x14ac:dyDescent="0.3">
      <c r="A13" s="68" t="s">
        <v>51</v>
      </c>
      <c r="B13" s="31" t="s">
        <v>44</v>
      </c>
      <c r="C13" s="24" t="s">
        <v>45</v>
      </c>
      <c r="D13" s="28">
        <v>1</v>
      </c>
    </row>
    <row r="14" spans="1:4" s="9" customFormat="1" ht="13.8" x14ac:dyDescent="0.3">
      <c r="A14" s="11" t="s">
        <v>135</v>
      </c>
      <c r="B14" s="71" t="s">
        <v>134</v>
      </c>
      <c r="C14" s="71" t="s">
        <v>126</v>
      </c>
      <c r="D14" s="72">
        <v>5</v>
      </c>
    </row>
    <row r="15" spans="1:4" x14ac:dyDescent="0.3">
      <c r="C15" s="69" t="s">
        <v>55</v>
      </c>
      <c r="D15" s="70">
        <f>SUM(D6:D14)</f>
        <v>53</v>
      </c>
    </row>
  </sheetData>
  <pageMargins left="0.7" right="0.7" top="0.75" bottom="0.75" header="0.3" footer="0.3"/>
  <pageSetup paperSize="9" orientation="landscape" r:id="rId1"/>
  <headerFooter>
    <oddHeader>&amp;L&amp;G&amp;R&amp;"Quicksand,Normal"&amp;9&amp;D</oddHeader>
    <oddFooter xml:space="preserve">&amp;C&amp;"Quicksand,Normal"&amp;9Gård &amp; Djurhälsan i Sverige AB | Vxl 0771-21 65 00 | info@gardochdjurhalsan.se | www.gårdochdjurhälsan.se </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61EC0-B0B9-D54A-8225-55C6D75D93C1}">
  <dimension ref="A2:H13"/>
  <sheetViews>
    <sheetView view="pageLayout" topLeftCell="A4" zoomScaleNormal="150" zoomScaleSheetLayoutView="100" workbookViewId="0">
      <selection activeCell="D13" sqref="D13"/>
    </sheetView>
  </sheetViews>
  <sheetFormatPr defaultRowHeight="14.4" x14ac:dyDescent="0.3"/>
  <cols>
    <col min="1" max="1" width="22" customWidth="1"/>
    <col min="2" max="2" width="34.44140625" customWidth="1"/>
    <col min="3" max="3" width="31.77734375" customWidth="1"/>
    <col min="4" max="4" width="13.21875" bestFit="1" customWidth="1"/>
    <col min="5" max="8" width="6.88671875" bestFit="1" customWidth="1"/>
  </cols>
  <sheetData>
    <row r="2" spans="1:8" ht="21" x14ac:dyDescent="0.55000000000000004">
      <c r="A2" s="5" t="str">
        <f>Försättsblad!A24</f>
        <v>SE 98765 Nisse Kalle</v>
      </c>
      <c r="C2" s="3" t="s">
        <v>73</v>
      </c>
      <c r="D2" s="15"/>
      <c r="E2" s="17"/>
      <c r="F2" s="16"/>
      <c r="G2" s="17"/>
    </row>
    <row r="3" spans="1:8" ht="21" x14ac:dyDescent="0.55000000000000004">
      <c r="A3" s="5" t="s">
        <v>59</v>
      </c>
    </row>
    <row r="5" spans="1:8" x14ac:dyDescent="0.3">
      <c r="A5" s="83" t="s">
        <v>0</v>
      </c>
      <c r="B5" s="83" t="s">
        <v>52</v>
      </c>
      <c r="C5" s="83" t="s">
        <v>53</v>
      </c>
      <c r="D5" s="83" t="s">
        <v>60</v>
      </c>
      <c r="E5" s="2" t="s">
        <v>69</v>
      </c>
      <c r="F5" s="2" t="s">
        <v>70</v>
      </c>
      <c r="G5" s="2" t="s">
        <v>71</v>
      </c>
      <c r="H5" s="2" t="s">
        <v>72</v>
      </c>
    </row>
    <row r="6" spans="1:8" ht="17.399999999999999" x14ac:dyDescent="0.3">
      <c r="A6" s="84"/>
      <c r="B6" s="84"/>
      <c r="C6" s="84"/>
      <c r="D6" s="84"/>
      <c r="E6" s="7" t="s">
        <v>1</v>
      </c>
      <c r="F6" s="7" t="s">
        <v>1</v>
      </c>
      <c r="G6" s="7" t="s">
        <v>1</v>
      </c>
      <c r="H6" s="7" t="s">
        <v>1</v>
      </c>
    </row>
    <row r="7" spans="1:8" s="30" customFormat="1" ht="41.4" x14ac:dyDescent="0.3">
      <c r="A7" s="22" t="s">
        <v>6</v>
      </c>
      <c r="B7" s="23" t="s">
        <v>7</v>
      </c>
      <c r="C7" s="23" t="s">
        <v>62</v>
      </c>
      <c r="D7" s="23">
        <f t="shared" ref="D7:D12" si="0">AVERAGE(E7:H7)</f>
        <v>5.5</v>
      </c>
      <c r="E7" s="29">
        <v>1</v>
      </c>
      <c r="F7" s="29">
        <v>10</v>
      </c>
      <c r="G7" s="29"/>
      <c r="H7" s="29"/>
    </row>
    <row r="8" spans="1:8" s="30" customFormat="1" ht="31.5" customHeight="1" x14ac:dyDescent="0.3">
      <c r="A8" s="22" t="s">
        <v>61</v>
      </c>
      <c r="B8" s="23" t="s">
        <v>63</v>
      </c>
      <c r="C8" s="23" t="s">
        <v>64</v>
      </c>
      <c r="D8" s="23">
        <f t="shared" si="0"/>
        <v>3.5</v>
      </c>
      <c r="E8" s="26">
        <v>2</v>
      </c>
      <c r="F8" s="26">
        <v>5</v>
      </c>
      <c r="G8" s="26"/>
      <c r="H8" s="26"/>
    </row>
    <row r="9" spans="1:8" s="30" customFormat="1" ht="27.6" x14ac:dyDescent="0.3">
      <c r="A9" s="22" t="s">
        <v>9</v>
      </c>
      <c r="B9" s="23" t="s">
        <v>10</v>
      </c>
      <c r="C9" s="23" t="s">
        <v>8</v>
      </c>
      <c r="D9" s="23">
        <f t="shared" si="0"/>
        <v>4.5</v>
      </c>
      <c r="E9" s="26">
        <v>3</v>
      </c>
      <c r="F9" s="26">
        <v>6</v>
      </c>
      <c r="G9" s="26"/>
      <c r="H9" s="26"/>
    </row>
    <row r="10" spans="1:8" s="30" customFormat="1" ht="27.6" x14ac:dyDescent="0.3">
      <c r="A10" s="22" t="s">
        <v>137</v>
      </c>
      <c r="B10" s="23" t="s">
        <v>138</v>
      </c>
      <c r="C10" s="23" t="s">
        <v>139</v>
      </c>
      <c r="D10" s="23">
        <f t="shared" si="0"/>
        <v>5</v>
      </c>
      <c r="E10" s="26">
        <v>2</v>
      </c>
      <c r="F10" s="26">
        <v>8</v>
      </c>
      <c r="G10" s="26"/>
      <c r="H10" s="26"/>
    </row>
    <row r="11" spans="1:8" s="30" customFormat="1" ht="34.5" customHeight="1" x14ac:dyDescent="0.3">
      <c r="A11" s="22" t="s">
        <v>12</v>
      </c>
      <c r="B11" s="23" t="s">
        <v>11</v>
      </c>
      <c r="C11" s="23" t="s">
        <v>65</v>
      </c>
      <c r="D11" s="23">
        <f t="shared" si="0"/>
        <v>4</v>
      </c>
      <c r="E11" s="26">
        <v>4</v>
      </c>
      <c r="F11" s="26">
        <v>4</v>
      </c>
      <c r="G11" s="26"/>
      <c r="H11" s="26"/>
    </row>
    <row r="12" spans="1:8" s="30" customFormat="1" ht="27.6" x14ac:dyDescent="0.3">
      <c r="A12" s="22" t="s">
        <v>13</v>
      </c>
      <c r="B12" s="23" t="s">
        <v>15</v>
      </c>
      <c r="C12" s="31" t="s">
        <v>14</v>
      </c>
      <c r="D12" s="23">
        <f t="shared" si="0"/>
        <v>3</v>
      </c>
      <c r="E12" s="25">
        <v>5</v>
      </c>
      <c r="F12" s="25">
        <v>1</v>
      </c>
      <c r="G12" s="25"/>
      <c r="H12" s="25"/>
    </row>
    <row r="13" spans="1:8" s="9" customFormat="1" ht="13.8" x14ac:dyDescent="0.3">
      <c r="C13" s="10" t="s">
        <v>55</v>
      </c>
      <c r="D13" s="10">
        <f>SUM(D7:D12)</f>
        <v>25.5</v>
      </c>
      <c r="E13" s="11">
        <f>SUM(E7:E12)</f>
        <v>17</v>
      </c>
      <c r="F13" s="11">
        <f>SUM(F7:F12)</f>
        <v>34</v>
      </c>
      <c r="G13" s="11">
        <f>SUM(G7:G12)</f>
        <v>0</v>
      </c>
      <c r="H13" s="11">
        <f>SUM(H7:H12)</f>
        <v>0</v>
      </c>
    </row>
  </sheetData>
  <mergeCells count="4">
    <mergeCell ref="D5:D6"/>
    <mergeCell ref="C5:C6"/>
    <mergeCell ref="B5:B6"/>
    <mergeCell ref="A5:A6"/>
  </mergeCells>
  <pageMargins left="0.7" right="0.7" top="0.75" bottom="0.75" header="0.3" footer="0.3"/>
  <pageSetup paperSize="9" orientation="landscape" r:id="rId1"/>
  <headerFooter>
    <oddHeader>&amp;L&amp;G&amp;R&amp;"Quicksand,Normal"&amp;9&amp;D</oddHeader>
    <oddFooter xml:space="preserve">&amp;C&amp;"Quicksand,Normal"&amp;9Gård &amp; Djurhälsan i Sverige AB | Vxl 0771-21 65 00 | info@gardochdjurhalsan.se | www.gårdochdjurhälsan.se </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2F6A8-FF94-4A4E-A25A-20078F4D3E20}">
  <dimension ref="A2:H19"/>
  <sheetViews>
    <sheetView view="pageLayout" topLeftCell="A18" zoomScaleNormal="150" zoomScaleSheetLayoutView="100" workbookViewId="0">
      <selection activeCell="C22" sqref="C22"/>
    </sheetView>
  </sheetViews>
  <sheetFormatPr defaultRowHeight="14.4" x14ac:dyDescent="0.3"/>
  <cols>
    <col min="1" max="1" width="16.6640625" customWidth="1"/>
    <col min="2" max="2" width="31.5546875" customWidth="1"/>
    <col min="3" max="3" width="43.33203125" customWidth="1"/>
    <col min="4" max="4" width="12" customWidth="1"/>
    <col min="5" max="8" width="6.88671875" bestFit="1" customWidth="1"/>
  </cols>
  <sheetData>
    <row r="2" spans="1:8" ht="21" x14ac:dyDescent="0.55000000000000004">
      <c r="A2" s="5" t="str">
        <f>Försättsblad!A24</f>
        <v>SE 98765 Nisse Kalle</v>
      </c>
      <c r="C2" s="3" t="s">
        <v>73</v>
      </c>
      <c r="D2" s="16"/>
      <c r="E2" s="17"/>
      <c r="F2" s="17"/>
    </row>
    <row r="3" spans="1:8" ht="21" x14ac:dyDescent="0.55000000000000004">
      <c r="A3" s="5" t="s">
        <v>68</v>
      </c>
    </row>
    <row r="5" spans="1:8" s="9" customFormat="1" ht="13.8" x14ac:dyDescent="0.3">
      <c r="A5" s="83" t="s">
        <v>0</v>
      </c>
      <c r="B5" s="83" t="s">
        <v>52</v>
      </c>
      <c r="C5" s="83" t="s">
        <v>53</v>
      </c>
      <c r="D5" s="83" t="s">
        <v>60</v>
      </c>
      <c r="E5" s="32" t="s">
        <v>69</v>
      </c>
      <c r="F5" s="32" t="s">
        <v>70</v>
      </c>
      <c r="G5" s="32" t="s">
        <v>71</v>
      </c>
      <c r="H5" s="32" t="s">
        <v>72</v>
      </c>
    </row>
    <row r="6" spans="1:8" s="9" customFormat="1" ht="17.399999999999999" x14ac:dyDescent="0.3">
      <c r="A6" s="84"/>
      <c r="B6" s="84"/>
      <c r="C6" s="84"/>
      <c r="D6" s="84"/>
      <c r="E6" s="7" t="s">
        <v>1</v>
      </c>
      <c r="F6" s="7" t="s">
        <v>1</v>
      </c>
      <c r="G6" s="7" t="s">
        <v>1</v>
      </c>
      <c r="H6" s="7" t="s">
        <v>1</v>
      </c>
    </row>
    <row r="7" spans="1:8" s="30" customFormat="1" ht="13.8" x14ac:dyDescent="0.3">
      <c r="A7" s="22" t="s">
        <v>156</v>
      </c>
      <c r="B7" s="23" t="s">
        <v>157</v>
      </c>
      <c r="C7" s="23" t="s">
        <v>158</v>
      </c>
      <c r="D7" s="23">
        <f t="shared" ref="D7:D18" si="0">AVERAGE(E7:H7)</f>
        <v>2</v>
      </c>
      <c r="E7" s="26">
        <v>2</v>
      </c>
      <c r="F7" s="26"/>
      <c r="G7" s="26"/>
      <c r="H7" s="26"/>
    </row>
    <row r="8" spans="1:8" s="30" customFormat="1" ht="41.4" x14ac:dyDescent="0.3">
      <c r="A8" s="22" t="s">
        <v>144</v>
      </c>
      <c r="B8" s="23" t="s">
        <v>145</v>
      </c>
      <c r="C8" s="23" t="s">
        <v>146</v>
      </c>
      <c r="D8" s="23">
        <f t="shared" si="0"/>
        <v>3</v>
      </c>
      <c r="E8" s="26">
        <v>3</v>
      </c>
      <c r="F8" s="26"/>
      <c r="G8" s="26"/>
      <c r="H8" s="26"/>
    </row>
    <row r="9" spans="1:8" s="30" customFormat="1" ht="27.6" x14ac:dyDescent="0.3">
      <c r="A9" s="22" t="s">
        <v>147</v>
      </c>
      <c r="B9" s="23" t="s">
        <v>148</v>
      </c>
      <c r="C9" s="23" t="s">
        <v>149</v>
      </c>
      <c r="D9" s="23">
        <f t="shared" si="0"/>
        <v>3</v>
      </c>
      <c r="E9" s="26">
        <v>3</v>
      </c>
      <c r="F9" s="26"/>
      <c r="G9" s="26"/>
      <c r="H9" s="26"/>
    </row>
    <row r="10" spans="1:8" s="30" customFormat="1" ht="27.6" x14ac:dyDescent="0.3">
      <c r="A10" s="22" t="s">
        <v>150</v>
      </c>
      <c r="B10" s="23" t="s">
        <v>151</v>
      </c>
      <c r="C10" s="23" t="s">
        <v>152</v>
      </c>
      <c r="D10" s="23">
        <f t="shared" si="0"/>
        <v>3</v>
      </c>
      <c r="E10" s="26">
        <v>3</v>
      </c>
      <c r="F10" s="26"/>
      <c r="G10" s="26"/>
      <c r="H10" s="26"/>
    </row>
    <row r="11" spans="1:8" s="30" customFormat="1" ht="27.6" x14ac:dyDescent="0.3">
      <c r="A11" s="22" t="s">
        <v>153</v>
      </c>
      <c r="B11" s="23" t="s">
        <v>154</v>
      </c>
      <c r="C11" s="23" t="s">
        <v>155</v>
      </c>
      <c r="D11" s="23">
        <f t="shared" si="0"/>
        <v>3</v>
      </c>
      <c r="E11" s="26">
        <v>3</v>
      </c>
      <c r="F11" s="26"/>
      <c r="G11" s="26"/>
      <c r="H11" s="26"/>
    </row>
    <row r="12" spans="1:8" s="30" customFormat="1" ht="55.2" x14ac:dyDescent="0.3">
      <c r="A12" s="22" t="s">
        <v>19</v>
      </c>
      <c r="B12" s="23" t="s">
        <v>18</v>
      </c>
      <c r="C12" s="23" t="s">
        <v>21</v>
      </c>
      <c r="D12" s="23">
        <f t="shared" si="0"/>
        <v>3</v>
      </c>
      <c r="E12" s="26">
        <v>3</v>
      </c>
      <c r="F12" s="26"/>
      <c r="G12" s="26"/>
      <c r="H12" s="26"/>
    </row>
    <row r="13" spans="1:8" s="30" customFormat="1" ht="31.2" customHeight="1" x14ac:dyDescent="0.3">
      <c r="A13" s="22" t="s">
        <v>20</v>
      </c>
      <c r="B13" s="23" t="s">
        <v>22</v>
      </c>
      <c r="C13" s="23" t="s">
        <v>143</v>
      </c>
      <c r="D13" s="23">
        <f t="shared" si="0"/>
        <v>4</v>
      </c>
      <c r="E13" s="26">
        <v>4</v>
      </c>
      <c r="F13" s="26"/>
      <c r="G13" s="26"/>
      <c r="H13" s="26"/>
    </row>
    <row r="14" spans="1:8" s="30" customFormat="1" ht="13.8" x14ac:dyDescent="0.3">
      <c r="A14" s="22" t="s">
        <v>25</v>
      </c>
      <c r="B14" s="23" t="s">
        <v>24</v>
      </c>
      <c r="C14" s="23" t="s">
        <v>23</v>
      </c>
      <c r="D14" s="23">
        <f t="shared" si="0"/>
        <v>5</v>
      </c>
      <c r="E14" s="26">
        <v>5</v>
      </c>
      <c r="F14" s="26"/>
      <c r="G14" s="26"/>
      <c r="H14" s="26"/>
    </row>
    <row r="15" spans="1:8" s="30" customFormat="1" ht="13.8" x14ac:dyDescent="0.3">
      <c r="A15" s="22" t="s">
        <v>28</v>
      </c>
      <c r="B15" s="23" t="s">
        <v>26</v>
      </c>
      <c r="C15" s="23" t="s">
        <v>27</v>
      </c>
      <c r="D15" s="23">
        <f t="shared" si="0"/>
        <v>6</v>
      </c>
      <c r="E15" s="26">
        <v>6</v>
      </c>
      <c r="F15" s="26"/>
      <c r="G15" s="26"/>
      <c r="H15" s="26"/>
    </row>
    <row r="16" spans="1:8" s="30" customFormat="1" ht="13.8" x14ac:dyDescent="0.3">
      <c r="A16" s="22" t="s">
        <v>140</v>
      </c>
      <c r="B16" s="23" t="s">
        <v>141</v>
      </c>
      <c r="C16" s="23" t="s">
        <v>142</v>
      </c>
      <c r="D16" s="23">
        <f t="shared" si="0"/>
        <v>8</v>
      </c>
      <c r="E16" s="26">
        <v>8</v>
      </c>
      <c r="F16" s="26"/>
      <c r="G16" s="26"/>
      <c r="H16" s="26"/>
    </row>
    <row r="17" spans="1:8" s="30" customFormat="1" ht="14.4" customHeight="1" x14ac:dyDescent="0.3">
      <c r="A17" s="22" t="s">
        <v>29</v>
      </c>
      <c r="B17" s="23" t="s">
        <v>66</v>
      </c>
      <c r="C17" s="23" t="s">
        <v>195</v>
      </c>
      <c r="D17" s="23">
        <f t="shared" si="0"/>
        <v>7</v>
      </c>
      <c r="E17" s="26">
        <v>7</v>
      </c>
      <c r="F17" s="26"/>
      <c r="G17" s="26"/>
      <c r="H17" s="26"/>
    </row>
    <row r="18" spans="1:8" s="30" customFormat="1" ht="41.4" x14ac:dyDescent="0.3">
      <c r="A18" s="22" t="s">
        <v>30</v>
      </c>
      <c r="B18" s="23" t="s">
        <v>67</v>
      </c>
      <c r="C18" s="31" t="s">
        <v>31</v>
      </c>
      <c r="D18" s="23">
        <f t="shared" si="0"/>
        <v>8</v>
      </c>
      <c r="E18" s="25">
        <v>8</v>
      </c>
      <c r="F18" s="25"/>
      <c r="G18" s="25"/>
      <c r="H18" s="25"/>
    </row>
    <row r="19" spans="1:8" s="9" customFormat="1" ht="13.8" x14ac:dyDescent="0.3">
      <c r="C19" s="10" t="s">
        <v>55</v>
      </c>
      <c r="D19" s="11">
        <f>SUM(D7:D18)</f>
        <v>55</v>
      </c>
      <c r="E19" s="11">
        <f>SUM(E7:E18)</f>
        <v>55</v>
      </c>
      <c r="F19" s="11">
        <f>SUM(F7:F18)</f>
        <v>0</v>
      </c>
      <c r="G19" s="11">
        <f>SUM(G7:G18)</f>
        <v>0</v>
      </c>
      <c r="H19" s="11">
        <f>SUM(H7:H18)</f>
        <v>0</v>
      </c>
    </row>
  </sheetData>
  <mergeCells count="4">
    <mergeCell ref="A5:A6"/>
    <mergeCell ref="B5:B6"/>
    <mergeCell ref="C5:C6"/>
    <mergeCell ref="D5:D6"/>
  </mergeCells>
  <pageMargins left="0.7" right="0.7" top="0.75" bottom="0.75" header="0.3" footer="0.3"/>
  <pageSetup paperSize="9" orientation="landscape" r:id="rId1"/>
  <headerFooter>
    <oddHeader>&amp;L&amp;G&amp;R&amp;"Quicksand,Normal"&amp;9&amp;D</oddHeader>
    <oddFooter xml:space="preserve">&amp;C&amp;"Quicksand,Normal"&amp;9Gård &amp; Djurhälsan i Sverige AB | Vxl 0771-21 65 00 | info@gardochdjurhalsan.se | www.gårdochdjurhälsan.se </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9B80-34D4-0149-91B8-9C66DA942D60}">
  <dimension ref="A2:D15"/>
  <sheetViews>
    <sheetView view="pageLayout" topLeftCell="A4" zoomScaleNormal="150" zoomScaleSheetLayoutView="100" workbookViewId="0">
      <selection activeCell="D16" sqref="D16"/>
    </sheetView>
  </sheetViews>
  <sheetFormatPr defaultRowHeight="14.4" x14ac:dyDescent="0.3"/>
  <cols>
    <col min="1" max="1" width="28.77734375" bestFit="1" customWidth="1"/>
    <col min="2" max="2" width="44.77734375" customWidth="1"/>
    <col min="3" max="3" width="48.6640625" customWidth="1"/>
  </cols>
  <sheetData>
    <row r="2" spans="1:4" ht="21" x14ac:dyDescent="0.55000000000000004">
      <c r="A2" s="5" t="str">
        <f>Försättsblad!A24</f>
        <v>SE 98765 Nisse Kalle</v>
      </c>
      <c r="C2" s="3" t="s">
        <v>54</v>
      </c>
      <c r="D2" s="17"/>
    </row>
    <row r="3" spans="1:4" ht="21" x14ac:dyDescent="0.55000000000000004">
      <c r="A3" s="5" t="s">
        <v>74</v>
      </c>
    </row>
    <row r="5" spans="1:4" ht="17.399999999999999" x14ac:dyDescent="0.3">
      <c r="A5" s="7" t="s">
        <v>0</v>
      </c>
      <c r="B5" s="7" t="s">
        <v>52</v>
      </c>
      <c r="C5" s="7" t="s">
        <v>53</v>
      </c>
      <c r="D5" s="7" t="s">
        <v>1</v>
      </c>
    </row>
    <row r="6" spans="1:4" s="9" customFormat="1" ht="13.8" x14ac:dyDescent="0.3">
      <c r="A6" s="74" t="s">
        <v>159</v>
      </c>
      <c r="B6" s="73" t="s">
        <v>160</v>
      </c>
      <c r="C6" s="73" t="s">
        <v>161</v>
      </c>
      <c r="D6" s="13">
        <v>10</v>
      </c>
    </row>
    <row r="7" spans="1:4" s="9" customFormat="1" ht="13.8" x14ac:dyDescent="0.3">
      <c r="A7" s="74" t="s">
        <v>162</v>
      </c>
      <c r="B7" s="73" t="s">
        <v>163</v>
      </c>
      <c r="C7" s="73" t="s">
        <v>164</v>
      </c>
      <c r="D7" s="13">
        <v>9</v>
      </c>
    </row>
    <row r="8" spans="1:4" s="9" customFormat="1" ht="13.8" x14ac:dyDescent="0.3">
      <c r="A8" s="74" t="s">
        <v>165</v>
      </c>
      <c r="B8" s="73" t="s">
        <v>166</v>
      </c>
      <c r="C8" s="73" t="s">
        <v>167</v>
      </c>
      <c r="D8" s="12">
        <v>8</v>
      </c>
    </row>
    <row r="9" spans="1:4" s="9" customFormat="1" ht="27.6" x14ac:dyDescent="0.3">
      <c r="A9" s="74" t="s">
        <v>168</v>
      </c>
      <c r="B9" s="73" t="s">
        <v>169</v>
      </c>
      <c r="C9" s="73" t="s">
        <v>170</v>
      </c>
      <c r="D9" s="12">
        <v>7</v>
      </c>
    </row>
    <row r="10" spans="1:4" ht="45" customHeight="1" x14ac:dyDescent="0.3">
      <c r="A10" s="74" t="s">
        <v>171</v>
      </c>
      <c r="B10" s="73" t="s">
        <v>172</v>
      </c>
      <c r="C10" s="73" t="s">
        <v>173</v>
      </c>
      <c r="D10" s="12">
        <v>6</v>
      </c>
    </row>
    <row r="11" spans="1:4" ht="27.6" x14ac:dyDescent="0.3">
      <c r="A11" s="74" t="s">
        <v>174</v>
      </c>
      <c r="B11" s="73" t="s">
        <v>175</v>
      </c>
      <c r="C11" s="73" t="s">
        <v>176</v>
      </c>
      <c r="D11" s="12">
        <v>5</v>
      </c>
    </row>
    <row r="12" spans="1:4" ht="27.6" x14ac:dyDescent="0.3">
      <c r="A12" s="74" t="s">
        <v>34</v>
      </c>
      <c r="B12" s="73" t="s">
        <v>181</v>
      </c>
      <c r="C12" s="73" t="s">
        <v>177</v>
      </c>
      <c r="D12" s="12">
        <v>4</v>
      </c>
    </row>
    <row r="13" spans="1:4" ht="27.6" x14ac:dyDescent="0.3">
      <c r="A13" s="74" t="s">
        <v>32</v>
      </c>
      <c r="B13" s="73" t="s">
        <v>178</v>
      </c>
      <c r="C13" s="73" t="s">
        <v>182</v>
      </c>
      <c r="D13" s="12">
        <v>3</v>
      </c>
    </row>
    <row r="14" spans="1:4" ht="13.8" customHeight="1" x14ac:dyDescent="0.3">
      <c r="A14" s="74" t="s">
        <v>33</v>
      </c>
      <c r="B14" s="73" t="s">
        <v>179</v>
      </c>
      <c r="C14" s="73" t="s">
        <v>180</v>
      </c>
      <c r="D14" s="12">
        <v>2</v>
      </c>
    </row>
    <row r="15" spans="1:4" x14ac:dyDescent="0.3">
      <c r="C15" s="10" t="s">
        <v>55</v>
      </c>
      <c r="D15" s="34">
        <f>SUM(D6:D14)</f>
        <v>54</v>
      </c>
    </row>
  </sheetData>
  <pageMargins left="0.7" right="0.7" top="0.75" bottom="0.75" header="0.3" footer="0.3"/>
  <pageSetup paperSize="9" orientation="landscape" r:id="rId1"/>
  <headerFooter>
    <oddHeader>&amp;L&amp;G&amp;R&amp;"Quicksand,Normal"&amp;9&amp;D</oddHeader>
    <oddFooter xml:space="preserve">&amp;C&amp;"Quicksand,Normal"&amp;9Gård &amp; Djurhälsan i Sverige AB | Vxl 0771-21 65 00 | info@gardochdjurhalsan.se | www.gårdochdjurhälsan.se </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0FE0A-CD5B-3948-96D6-C07754EF7DC3}">
  <dimension ref="A2:D13"/>
  <sheetViews>
    <sheetView view="pageLayout" topLeftCell="A2" zoomScaleNormal="150" zoomScaleSheetLayoutView="100" workbookViewId="0">
      <selection activeCell="D14" sqref="D14"/>
    </sheetView>
  </sheetViews>
  <sheetFormatPr defaultRowHeight="14.4" x14ac:dyDescent="0.3"/>
  <cols>
    <col min="1" max="1" width="30.21875" customWidth="1"/>
    <col min="2" max="2" width="38" customWidth="1"/>
    <col min="3" max="3" width="53.88671875" customWidth="1"/>
  </cols>
  <sheetData>
    <row r="2" spans="1:4" ht="21" x14ac:dyDescent="0.55000000000000004">
      <c r="A2" s="5" t="str">
        <f>Försättsblad!A24</f>
        <v>SE 98765 Nisse Kalle</v>
      </c>
      <c r="C2" s="3" t="s">
        <v>54</v>
      </c>
    </row>
    <row r="3" spans="1:4" ht="21" x14ac:dyDescent="0.55000000000000004">
      <c r="A3" s="5" t="s">
        <v>75</v>
      </c>
    </row>
    <row r="5" spans="1:4" ht="17.399999999999999" x14ac:dyDescent="0.3">
      <c r="A5" s="7" t="s">
        <v>0</v>
      </c>
      <c r="B5" s="7" t="s">
        <v>52</v>
      </c>
      <c r="C5" s="7" t="s">
        <v>53</v>
      </c>
      <c r="D5" s="7" t="s">
        <v>1</v>
      </c>
    </row>
    <row r="6" spans="1:4" s="9" customFormat="1" ht="41.4" x14ac:dyDescent="0.3">
      <c r="A6" s="74" t="s">
        <v>183</v>
      </c>
      <c r="B6" s="73" t="s">
        <v>184</v>
      </c>
      <c r="C6" s="73" t="s">
        <v>185</v>
      </c>
      <c r="D6" s="13">
        <v>10</v>
      </c>
    </row>
    <row r="7" spans="1:4" s="9" customFormat="1" ht="27.6" x14ac:dyDescent="0.3">
      <c r="A7" s="37" t="s">
        <v>38</v>
      </c>
      <c r="B7" s="8" t="s">
        <v>37</v>
      </c>
      <c r="C7" s="8" t="s">
        <v>186</v>
      </c>
      <c r="D7" s="13">
        <v>2</v>
      </c>
    </row>
    <row r="8" spans="1:4" s="9" customFormat="1" ht="41.4" x14ac:dyDescent="0.3">
      <c r="A8" s="75" t="s">
        <v>187</v>
      </c>
      <c r="B8" s="73" t="s">
        <v>188</v>
      </c>
      <c r="C8" s="73" t="s">
        <v>193</v>
      </c>
      <c r="D8" s="13">
        <v>3</v>
      </c>
    </row>
    <row r="9" spans="1:4" s="9" customFormat="1" ht="13.8" x14ac:dyDescent="0.3">
      <c r="A9" s="36" t="s">
        <v>16</v>
      </c>
      <c r="B9" s="8" t="s">
        <v>39</v>
      </c>
      <c r="C9" s="8" t="s">
        <v>189</v>
      </c>
      <c r="D9" s="13">
        <v>4</v>
      </c>
    </row>
    <row r="10" spans="1:4" s="9" customFormat="1" ht="27.6" x14ac:dyDescent="0.3">
      <c r="A10" s="36" t="s">
        <v>40</v>
      </c>
      <c r="B10" s="8" t="s">
        <v>41</v>
      </c>
      <c r="C10" s="8" t="s">
        <v>42</v>
      </c>
      <c r="D10" s="13">
        <v>5</v>
      </c>
    </row>
    <row r="11" spans="1:4" s="9" customFormat="1" ht="27.6" x14ac:dyDescent="0.3">
      <c r="A11" s="36" t="s">
        <v>190</v>
      </c>
      <c r="B11" s="8" t="s">
        <v>191</v>
      </c>
      <c r="C11" s="8" t="s">
        <v>192</v>
      </c>
      <c r="D11" s="13">
        <v>6</v>
      </c>
    </row>
    <row r="12" spans="1:4" s="9" customFormat="1" ht="13.8" x14ac:dyDescent="0.3">
      <c r="A12" s="37" t="s">
        <v>17</v>
      </c>
      <c r="B12" s="8" t="s">
        <v>43</v>
      </c>
      <c r="C12" s="8" t="s">
        <v>194</v>
      </c>
      <c r="D12" s="12">
        <v>7</v>
      </c>
    </row>
    <row r="13" spans="1:4" s="9" customFormat="1" ht="13.8" x14ac:dyDescent="0.3">
      <c r="C13" s="35" t="s">
        <v>55</v>
      </c>
      <c r="D13" s="11">
        <f>SUM(D6:D12)</f>
        <v>37</v>
      </c>
    </row>
  </sheetData>
  <pageMargins left="0.7" right="0.7" top="0.75" bottom="0.75" header="0.3" footer="0.3"/>
  <pageSetup paperSize="9" orientation="landscape" r:id="rId1"/>
  <headerFooter>
    <oddHeader>&amp;L&amp;G&amp;R&amp;"Quicksand,Normal"&amp;9&amp;D</oddHeader>
    <oddFooter xml:space="preserve">&amp;C&amp;"Quicksand,Normal"&amp;9Gård &amp; Djurhälsan i Sverige AB | Vxl 0771-21 65 00 | info@gardochdjurhalsan.se | www.gårdochdjurhälsan.se </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506A3-CB00-4C53-B46F-4BA0275B50BA}">
  <dimension ref="A1:G44"/>
  <sheetViews>
    <sheetView view="pageLayout" zoomScaleNormal="100" workbookViewId="0">
      <selection activeCell="D3" sqref="D3"/>
    </sheetView>
  </sheetViews>
  <sheetFormatPr defaultColWidth="8.88671875" defaultRowHeight="14.4" x14ac:dyDescent="0.3"/>
  <cols>
    <col min="1" max="1" width="8.88671875" customWidth="1"/>
    <col min="2" max="2" width="16.44140625" style="38" customWidth="1"/>
    <col min="3" max="3" width="10.88671875" style="40" customWidth="1"/>
    <col min="4" max="4" width="11.33203125" customWidth="1"/>
    <col min="5" max="5" width="14.44140625" style="38" customWidth="1"/>
    <col min="6" max="6" width="15.5546875" style="40" bestFit="1" customWidth="1"/>
    <col min="8" max="8" width="12.44140625" customWidth="1"/>
  </cols>
  <sheetData>
    <row r="1" spans="1:7" x14ac:dyDescent="0.3">
      <c r="D1" s="14"/>
      <c r="E1" s="39"/>
      <c r="F1" s="41"/>
    </row>
    <row r="2" spans="1:7" ht="27.6" x14ac:dyDescent="0.7">
      <c r="B2" s="43" t="str">
        <f>Försättsblad!A24</f>
        <v>SE 98765 Nisse Kalle</v>
      </c>
      <c r="D2" s="14"/>
      <c r="E2" s="39"/>
      <c r="F2" s="41"/>
    </row>
    <row r="3" spans="1:7" ht="27.6" x14ac:dyDescent="0.7">
      <c r="B3" s="44" t="s">
        <v>82</v>
      </c>
      <c r="D3" s="14"/>
      <c r="F3" s="41"/>
    </row>
    <row r="4" spans="1:7" ht="36" customHeight="1" x14ac:dyDescent="0.7">
      <c r="A4" s="44"/>
      <c r="D4" s="85" t="s">
        <v>84</v>
      </c>
      <c r="E4" s="86"/>
      <c r="F4" s="87"/>
      <c r="G4" s="51"/>
    </row>
    <row r="5" spans="1:7" x14ac:dyDescent="0.3">
      <c r="D5" s="14"/>
      <c r="E5" s="39"/>
      <c r="F5" s="41"/>
    </row>
    <row r="6" spans="1:7" ht="18" x14ac:dyDescent="0.45">
      <c r="B6" s="6" t="s">
        <v>80</v>
      </c>
      <c r="C6" s="49" t="s">
        <v>1</v>
      </c>
      <c r="D6" s="49" t="s">
        <v>79</v>
      </c>
      <c r="E6" s="49" t="s">
        <v>78</v>
      </c>
      <c r="F6" s="49" t="s">
        <v>76</v>
      </c>
      <c r="G6" s="67" t="s">
        <v>77</v>
      </c>
    </row>
    <row r="7" spans="1:7" x14ac:dyDescent="0.3">
      <c r="B7" s="33" t="str">
        <f>'1. Inför kalvningen'!A3</f>
        <v>1. Inför kalvning</v>
      </c>
      <c r="C7" s="45">
        <f>'1. Inför kalvningen'!D13</f>
        <v>28</v>
      </c>
      <c r="D7" s="46">
        <v>70</v>
      </c>
      <c r="E7" s="47">
        <f>C7/D7</f>
        <v>0.4</v>
      </c>
      <c r="F7" s="48">
        <v>0.3</v>
      </c>
      <c r="G7" s="50">
        <v>1</v>
      </c>
    </row>
    <row r="8" spans="1:7" x14ac:dyDescent="0.3">
      <c r="B8" s="33" t="str">
        <f>'2. Nyckeltal'!A3</f>
        <v>2. Nyckeltal</v>
      </c>
      <c r="C8" s="45">
        <f>'2. Nyckeltal'!D15</f>
        <v>53</v>
      </c>
      <c r="D8" s="46">
        <v>90</v>
      </c>
      <c r="E8" s="47">
        <f t="shared" ref="E8:E12" si="0">C8/D8</f>
        <v>0.58888888888888891</v>
      </c>
      <c r="F8" s="48">
        <v>0.5</v>
      </c>
      <c r="G8" s="50">
        <v>0.9</v>
      </c>
    </row>
    <row r="9" spans="1:7" x14ac:dyDescent="0.3">
      <c r="B9" s="33" t="str">
        <f>'3. Kalven'!A3</f>
        <v>3. Kalven</v>
      </c>
      <c r="C9" s="45">
        <f>'3. Kalven'!D13</f>
        <v>25.5</v>
      </c>
      <c r="D9" s="46">
        <v>60</v>
      </c>
      <c r="E9" s="47">
        <f t="shared" si="0"/>
        <v>0.42499999999999999</v>
      </c>
      <c r="F9" s="48">
        <v>0.55000000000000004</v>
      </c>
      <c r="G9" s="50">
        <v>0.8</v>
      </c>
    </row>
    <row r="10" spans="1:7" x14ac:dyDescent="0.3">
      <c r="B10" s="33" t="str">
        <f>'4. Omgivning'!A3</f>
        <v>4. Omgivning</v>
      </c>
      <c r="C10" s="45">
        <f>'4. Omgivning'!D19</f>
        <v>55</v>
      </c>
      <c r="D10" s="46">
        <v>120</v>
      </c>
      <c r="E10" s="47">
        <f t="shared" si="0"/>
        <v>0.45833333333333331</v>
      </c>
      <c r="F10" s="48">
        <v>0.6</v>
      </c>
      <c r="G10" s="50">
        <v>0.7</v>
      </c>
    </row>
    <row r="11" spans="1:7" x14ac:dyDescent="0.3">
      <c r="B11" s="33" t="str">
        <f>'5. Foder'!A3</f>
        <v>5. Foder</v>
      </c>
      <c r="C11" s="45">
        <f>'5. Foder'!D15</f>
        <v>54</v>
      </c>
      <c r="D11" s="46">
        <v>90</v>
      </c>
      <c r="E11" s="47">
        <f t="shared" si="0"/>
        <v>0.6</v>
      </c>
      <c r="F11" s="48">
        <v>0.7</v>
      </c>
      <c r="G11" s="50">
        <v>0.6</v>
      </c>
    </row>
    <row r="12" spans="1:7" x14ac:dyDescent="0.3">
      <c r="B12" s="33" t="str">
        <f>'6. Rutiner'!A3</f>
        <v>6. Rutiner</v>
      </c>
      <c r="C12" s="45">
        <f>'6. Rutiner'!D13</f>
        <v>37</v>
      </c>
      <c r="D12" s="46">
        <v>70</v>
      </c>
      <c r="E12" s="47">
        <f t="shared" si="0"/>
        <v>0.52857142857142858</v>
      </c>
      <c r="F12" s="48">
        <v>0.2</v>
      </c>
      <c r="G12" s="50">
        <v>0.5</v>
      </c>
    </row>
    <row r="39" spans="1:7" ht="18" x14ac:dyDescent="0.45">
      <c r="A39" s="4" t="s">
        <v>85</v>
      </c>
    </row>
    <row r="40" spans="1:7" x14ac:dyDescent="0.3">
      <c r="A40" s="88"/>
      <c r="B40" s="88"/>
      <c r="C40" s="88"/>
      <c r="D40" s="88"/>
      <c r="E40" s="88"/>
      <c r="F40" s="88"/>
      <c r="G40" s="88"/>
    </row>
    <row r="41" spans="1:7" x14ac:dyDescent="0.3">
      <c r="A41" s="52"/>
      <c r="B41" s="52"/>
      <c r="C41" s="52"/>
      <c r="D41" s="52"/>
      <c r="E41" s="52"/>
      <c r="F41" s="52"/>
      <c r="G41" s="52"/>
    </row>
    <row r="42" spans="1:7" x14ac:dyDescent="0.3">
      <c r="A42" s="52"/>
      <c r="B42" s="52"/>
      <c r="C42" s="52"/>
      <c r="D42" s="52"/>
      <c r="E42" s="52"/>
      <c r="F42" s="52"/>
      <c r="G42" s="52"/>
    </row>
    <row r="43" spans="1:7" x14ac:dyDescent="0.3">
      <c r="A43" s="52"/>
      <c r="B43" s="52"/>
      <c r="C43" s="52"/>
      <c r="D43" s="52"/>
      <c r="E43" s="52"/>
      <c r="F43" s="52"/>
      <c r="G43" s="52"/>
    </row>
    <row r="44" spans="1:7" x14ac:dyDescent="0.3">
      <c r="A44" s="52"/>
      <c r="B44" s="52"/>
      <c r="C44" s="52"/>
      <c r="D44" s="52"/>
      <c r="E44" s="52"/>
      <c r="F44" s="52"/>
      <c r="G44" s="52"/>
    </row>
  </sheetData>
  <mergeCells count="2">
    <mergeCell ref="D4:F4"/>
    <mergeCell ref="A40:G40"/>
  </mergeCells>
  <pageMargins left="0.25" right="0.25" top="0.75" bottom="0.75" header="0.3" footer="0.3"/>
  <pageSetup paperSize="9" orientation="portrait" r:id="rId1"/>
  <headerFooter>
    <oddHeader>&amp;L&amp;G&amp;R&amp;"Quicksand,Normal"&amp;9&amp;D</oddHeader>
    <oddFooter xml:space="preserve">&amp;C&amp;"Quicksand,Normal"&amp;9Gård &amp; Djurhälsan i Sverige AB | Vxl 0771-21 65 00 | info@gardochdjurhalsan.se | www.gårdochdjurhälsan.se </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4D2A2-2DFE-437F-AE43-6AA7309D70ED}">
  <dimension ref="A2:I13"/>
  <sheetViews>
    <sheetView view="pageLayout" zoomScaleNormal="100" workbookViewId="0">
      <selection activeCell="C15" sqref="C15"/>
    </sheetView>
  </sheetViews>
  <sheetFormatPr defaultRowHeight="14.4" x14ac:dyDescent="0.3"/>
  <cols>
    <col min="1" max="1" width="17.109375" customWidth="1"/>
    <col min="2" max="2" width="16.5546875" customWidth="1"/>
    <col min="3" max="3" width="14" customWidth="1"/>
    <col min="4" max="4" width="26.21875" bestFit="1" customWidth="1"/>
    <col min="5" max="5" width="11.109375" bestFit="1" customWidth="1"/>
    <col min="6" max="6" width="9.5546875" customWidth="1"/>
    <col min="7" max="7" width="12.6640625" bestFit="1" customWidth="1"/>
    <col min="8" max="8" width="10.77734375" bestFit="1" customWidth="1"/>
    <col min="9" max="9" width="12.6640625" bestFit="1" customWidth="1"/>
  </cols>
  <sheetData>
    <row r="2" spans="1:9" ht="27.6" x14ac:dyDescent="0.7">
      <c r="A2" s="43" t="str">
        <f>Försättsblad!A24</f>
        <v>SE 98765 Nisse Kalle</v>
      </c>
    </row>
    <row r="3" spans="1:9" ht="27.6" x14ac:dyDescent="0.7">
      <c r="A3" s="44" t="s">
        <v>81</v>
      </c>
    </row>
    <row r="4" spans="1:9" ht="15" thickBot="1" x14ac:dyDescent="0.35"/>
    <row r="5" spans="1:9" ht="18" x14ac:dyDescent="0.3">
      <c r="A5" s="56" t="s">
        <v>92</v>
      </c>
      <c r="B5" s="58" t="s">
        <v>93</v>
      </c>
      <c r="C5" s="59" t="s">
        <v>94</v>
      </c>
      <c r="D5" s="59" t="s">
        <v>95</v>
      </c>
      <c r="E5" s="59" t="s">
        <v>96</v>
      </c>
      <c r="F5" s="59" t="s">
        <v>97</v>
      </c>
      <c r="G5" s="59" t="s">
        <v>98</v>
      </c>
      <c r="H5" s="59" t="s">
        <v>99</v>
      </c>
      <c r="I5" s="60" t="s">
        <v>100</v>
      </c>
    </row>
    <row r="6" spans="1:9" ht="18" x14ac:dyDescent="0.3">
      <c r="A6" s="61" t="str">
        <f>'1. Inför kalvningen'!$A$3</f>
        <v>1. Inför kalvning</v>
      </c>
      <c r="B6" s="42"/>
      <c r="C6" s="42"/>
      <c r="D6" s="42"/>
      <c r="E6" s="42"/>
      <c r="F6" s="42"/>
      <c r="G6" s="42"/>
      <c r="H6" s="42"/>
      <c r="I6" s="42"/>
    </row>
    <row r="7" spans="1:9" ht="18" x14ac:dyDescent="0.3">
      <c r="A7" s="62" t="str">
        <f>'2. Nyckeltal'!A3</f>
        <v>2. Nyckeltal</v>
      </c>
      <c r="B7" s="63"/>
      <c r="C7" s="63"/>
      <c r="D7" s="63"/>
      <c r="E7" s="63"/>
      <c r="F7" s="63"/>
      <c r="G7" s="63"/>
      <c r="H7" s="63"/>
      <c r="I7" s="63"/>
    </row>
    <row r="8" spans="1:9" ht="18" x14ac:dyDescent="0.3">
      <c r="A8" s="61" t="str">
        <f>'3. Kalven'!A3</f>
        <v>3. Kalven</v>
      </c>
      <c r="B8" s="42"/>
      <c r="C8" s="42"/>
      <c r="D8" s="42"/>
      <c r="E8" s="42"/>
      <c r="F8" s="42"/>
      <c r="G8" s="42"/>
      <c r="H8" s="42"/>
      <c r="I8" s="42"/>
    </row>
    <row r="9" spans="1:9" ht="18" x14ac:dyDescent="0.3">
      <c r="A9" s="62" t="str">
        <f>'4. Omgivning'!A3</f>
        <v>4. Omgivning</v>
      </c>
      <c r="B9" s="63"/>
      <c r="C9" s="63"/>
      <c r="D9" s="63"/>
      <c r="E9" s="63"/>
      <c r="F9" s="63"/>
      <c r="G9" s="63"/>
      <c r="H9" s="63"/>
      <c r="I9" s="63"/>
    </row>
    <row r="10" spans="1:9" ht="18" x14ac:dyDescent="0.3">
      <c r="A10" s="61" t="str">
        <f>'5. Foder'!A3</f>
        <v>5. Foder</v>
      </c>
      <c r="B10" s="42"/>
      <c r="C10" s="42"/>
      <c r="D10" s="42"/>
      <c r="E10" s="42"/>
      <c r="F10" s="42"/>
      <c r="G10" s="42"/>
      <c r="H10" s="42"/>
      <c r="I10" s="42"/>
    </row>
    <row r="11" spans="1:9" ht="18" x14ac:dyDescent="0.3">
      <c r="A11" s="62" t="str">
        <f>'6. Rutiner'!A3</f>
        <v>6. Rutiner</v>
      </c>
      <c r="B11" s="63"/>
      <c r="C11" s="63"/>
      <c r="D11" s="63"/>
      <c r="E11" s="63"/>
      <c r="F11" s="63"/>
      <c r="G11" s="63"/>
      <c r="H11" s="63"/>
      <c r="I11" s="63"/>
    </row>
    <row r="12" spans="1:9" ht="18" x14ac:dyDescent="0.3">
      <c r="A12" s="61" t="s">
        <v>83</v>
      </c>
      <c r="B12" s="42"/>
      <c r="C12" s="42"/>
      <c r="D12" s="42"/>
      <c r="E12" s="42"/>
      <c r="F12" s="42"/>
      <c r="G12" s="42"/>
      <c r="H12" s="42"/>
      <c r="I12" s="42"/>
    </row>
    <row r="13" spans="1:9" x14ac:dyDescent="0.3">
      <c r="A13" s="57"/>
    </row>
  </sheetData>
  <pageMargins left="0.7" right="0.7" top="0.75" bottom="0.75" header="0.3" footer="0.3"/>
  <pageSetup paperSize="9" orientation="landscape" r:id="rId1"/>
  <headerFooter>
    <oddHeader>&amp;L&amp;G&amp;R&amp;"Quicksand,Normal"&amp;9&amp;D</oddHeader>
    <oddFooter xml:space="preserve">&amp;C&amp;"Quicksand,Normal"&amp;9Gård &amp; Djurhälsan i Sverige AB | Vxl 0771-21 65 00 | info@gardochdjurhalsan.se | www.gårdochdjurhälsan.se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0FA8B1EAD56194DBCB58A770400DA63" ma:contentTypeVersion="4" ma:contentTypeDescription="Skapa ett nytt dokument." ma:contentTypeScope="" ma:versionID="1e88dfe78d1e93be2a4fc3a9fe416a14">
  <xsd:schema xmlns:xsd="http://www.w3.org/2001/XMLSchema" xmlns:xs="http://www.w3.org/2001/XMLSchema" xmlns:p="http://schemas.microsoft.com/office/2006/metadata/properties" xmlns:ns2="b258838a-59f0-4cbb-90b8-11468c09d78e" targetNamespace="http://schemas.microsoft.com/office/2006/metadata/properties" ma:root="true" ma:fieldsID="36f54a9c7eb7b5d7bcc6938b36f1c285" ns2:_="">
    <xsd:import namespace="b258838a-59f0-4cbb-90b8-11468c09d78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58838a-59f0-4cbb-90b8-11468c09d7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DCF1A2-9B3E-4CA1-8809-C22B5A162462}">
  <ds:schemaRefs>
    <ds:schemaRef ds:uri="http://schemas.microsoft.com/sharepoint/v3/contenttype/forms"/>
  </ds:schemaRefs>
</ds:datastoreItem>
</file>

<file path=customXml/itemProps2.xml><?xml version="1.0" encoding="utf-8"?>
<ds:datastoreItem xmlns:ds="http://schemas.openxmlformats.org/officeDocument/2006/customXml" ds:itemID="{2C65BF35-B114-44FC-83B8-0F30DC4A37BB}">
  <ds:schemaRef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terms/"/>
    <ds:schemaRef ds:uri="b258838a-59f0-4cbb-90b8-11468c09d78e"/>
    <ds:schemaRef ds:uri="http://www.w3.org/XML/1998/namespace"/>
    <ds:schemaRef ds:uri="http://purl.org/dc/elements/1.1/"/>
  </ds:schemaRefs>
</ds:datastoreItem>
</file>

<file path=customXml/itemProps3.xml><?xml version="1.0" encoding="utf-8"?>
<ds:datastoreItem xmlns:ds="http://schemas.openxmlformats.org/officeDocument/2006/customXml" ds:itemID="{FE15020B-617A-4801-828A-60B69849BC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58838a-59f0-4cbb-90b8-11468c09d7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Försättsblad</vt:lpstr>
      <vt:lpstr>1. Inför kalvningen</vt:lpstr>
      <vt:lpstr>2. Nyckeltal</vt:lpstr>
      <vt:lpstr>3. Kalven</vt:lpstr>
      <vt:lpstr>4. Omgivning</vt:lpstr>
      <vt:lpstr>5. Foder</vt:lpstr>
      <vt:lpstr>6. Rutiner</vt:lpstr>
      <vt:lpstr>Kalvhälsostatus</vt:lpstr>
      <vt:lpstr>Kalvhälsoplan - fyll i på dator</vt:lpstr>
      <vt:lpstr>Kalvhälsoplan-skriv ut &amp; fyll 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Lovisa Waldemarsson</dc:creator>
  <cp:lastModifiedBy>Sofie Johansson</cp:lastModifiedBy>
  <cp:lastPrinted>2025-05-14T09:58:36Z</cp:lastPrinted>
  <dcterms:created xsi:type="dcterms:W3CDTF">2025-03-27T12:46:58Z</dcterms:created>
  <dcterms:modified xsi:type="dcterms:W3CDTF">2025-05-23T11:30:21Z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0x01010060FA8B1EAD56194DBCB58A770400DA63</vt:lpwstr>
  </property>
</Properties>
</file>